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isa.Saraeva\Desktop\"/>
    </mc:Choice>
  </mc:AlternateContent>
  <bookViews>
    <workbookView xWindow="0" yWindow="0" windowWidth="23040" windowHeight="9195" tabRatio="872" firstSheet="3" activeTab="3"/>
  </bookViews>
  <sheets>
    <sheet name="6.1.Отчет об исполнении ИП" sheetId="8" state="hidden" r:id="rId1"/>
    <sheet name="6.2.Отчет о достиж план.показат" sheetId="9" state="hidden" r:id="rId2"/>
    <sheet name="эффект" sheetId="12" state="hidden" r:id="rId3"/>
    <sheet name="7" sheetId="1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fil" localSheetId="3">[1]Справочники!$H$15</definedName>
    <definedName name="fil">[2]Справочники!$H$15</definedName>
    <definedName name="god" localSheetId="3">[3]Титульный!$F$12</definedName>
    <definedName name="god">[4]Титульный!$F$12</definedName>
    <definedName name="inn" localSheetId="3">[1]Справочники!$G$13</definedName>
    <definedName name="inn">[2]Справочники!$G$13</definedName>
    <definedName name="istfin_list" localSheetId="3">[3]TEHSHEET!$M$2:$M$10</definedName>
    <definedName name="istfin_list">[4]TEHSHEET!$M$2:$M$10</definedName>
    <definedName name="kapvloj_list" localSheetId="3">[3]TEHSHEET!$K$2:$K$6</definedName>
    <definedName name="kapvloj_list">[4]TEHSHEET!$K$2:$K$6</definedName>
    <definedName name="kpp" localSheetId="3">[1]Справочники!$H$13</definedName>
    <definedName name="kpp">[2]Справочники!$H$13</definedName>
    <definedName name="measure_list_vs" localSheetId="3">[3]TEHSHEET!$L$2:$L$8</definedName>
    <definedName name="measure_list_vs">[4]TEHSHEET!$L$2:$L$8</definedName>
    <definedName name="mo_n" localSheetId="3">[1]Справочники!$F$10</definedName>
    <definedName name="mo_n">[2]Справочники!$F$10</definedName>
    <definedName name="month_list" localSheetId="3">[3]TEHSHEET!$I$2:$I$13</definedName>
    <definedName name="month_list">[4]TEHSHEET!$I$2:$I$13</definedName>
    <definedName name="mr" localSheetId="3">[5]Титульный!$G$24</definedName>
    <definedName name="mr">[6]Титульный!$G$24</definedName>
    <definedName name="oktmo_n" localSheetId="3">[1]Справочники!$H$10</definedName>
    <definedName name="oktmo_n">[2]Справочники!$H$10</definedName>
    <definedName name="org" localSheetId="3">[3]Титульный!$F$16</definedName>
    <definedName name="org">[4]Титульный!$F$16</definedName>
    <definedName name="org_n" localSheetId="3">[1]Справочники!$F$13</definedName>
    <definedName name="org_n">[2]Справочники!$F$13</definedName>
    <definedName name="period" localSheetId="3">[3]Титульный!$F$14</definedName>
    <definedName name="period">[4]Титульный!$F$14</definedName>
    <definedName name="service" localSheetId="3">[7]Титульный!$F$25</definedName>
    <definedName name="service">[8]Титульный!$F$25</definedName>
    <definedName name="vprod" localSheetId="3">[1]Справочники!$E$15</definedName>
    <definedName name="vprod">[2]Справочники!$E$15</definedName>
    <definedName name="work_list" localSheetId="3">[3]TEHSHEET!$J$2:$J$6</definedName>
    <definedName name="work_list">[4]TEHSHEET!$J$2:$J$6</definedName>
    <definedName name="Year" localSheetId="3">[7]Титульный!$F$19</definedName>
    <definedName name="Year">[8]Титульный!$F$19</definedName>
    <definedName name="year_list" localSheetId="3">[3]TEHSHEET!$F$2:$F$13</definedName>
    <definedName name="year_list">[4]TEHSHEET!$F$2:$F$13</definedName>
    <definedName name="YesNo" localSheetId="3">[5]TEHSHEET!$K$2:$K$3</definedName>
    <definedName name="YesNo">[6]TEHSHEET!$K$2:$K$3</definedName>
    <definedName name="_xlnm.Print_Titles" localSheetId="2">эффект!$14:$14</definedName>
    <definedName name="_xlnm.Print_Area" localSheetId="0">'6.1.Отчет об исполнении ИП'!$A$1:$DX$59</definedName>
    <definedName name="_xlnm.Print_Area" localSheetId="1">'6.2.Отчет о достиж план.показат'!$A$1:$FI$19</definedName>
    <definedName name="_xlnm.Print_Area" localSheetId="3">'7'!$A$1:$Q$43</definedName>
    <definedName name="_xlnm.Print_Area" localSheetId="2">эффект!$A$1:$G$17</definedName>
  </definedNames>
  <calcPr calcId="162913"/>
</workbook>
</file>

<file path=xl/calcChain.xml><?xml version="1.0" encoding="utf-8"?>
<calcChain xmlns="http://schemas.openxmlformats.org/spreadsheetml/2006/main">
  <c r="B14" i="12" l="1"/>
  <c r="AN40" i="8" l="1"/>
  <c r="CB40" i="8"/>
  <c r="CB38" i="8"/>
  <c r="CM40" i="8"/>
  <c r="CL40" i="8"/>
  <c r="CK40" i="8"/>
  <c r="CN39" i="8"/>
  <c r="AW39" i="8" s="1"/>
  <c r="CN38" i="8"/>
  <c r="AW38" i="8" s="1"/>
  <c r="CN37" i="8"/>
  <c r="AW37" i="8" s="1"/>
  <c r="CN36" i="8"/>
  <c r="AW36" i="8" s="1"/>
  <c r="CN35" i="8"/>
  <c r="AW35" i="8" s="1"/>
  <c r="AN39" i="8"/>
  <c r="AN38" i="8"/>
  <c r="AN37" i="8"/>
  <c r="AN36" i="8"/>
  <c r="AN35" i="8"/>
  <c r="CN34" i="8"/>
  <c r="AW34" i="8" s="1"/>
  <c r="AN34" i="8"/>
  <c r="CN40" i="8" l="1"/>
  <c r="AW40" i="8" s="1"/>
</calcChain>
</file>

<file path=xl/sharedStrings.xml><?xml version="1.0" encoding="utf-8"?>
<sst xmlns="http://schemas.openxmlformats.org/spreadsheetml/2006/main" count="261" uniqueCount="174">
  <si>
    <t>(наименование регулируемой организации)</t>
  </si>
  <si>
    <t>Руководитель регулируемой организации</t>
  </si>
  <si>
    <t>М.П.</t>
  </si>
  <si>
    <t>Ф.И.О.</t>
  </si>
  <si>
    <t>ИТОГО по программе</t>
  </si>
  <si>
    <t>5.2.1</t>
  </si>
  <si>
    <t>5.2. Вывод из эксплуатации, консервация и демонтаж иных объектов системы централизованного теплоснабжения, за исключением тепловых сетей</t>
  </si>
  <si>
    <t>5.1.2</t>
  </si>
  <si>
    <t>5.1.1</t>
  </si>
  <si>
    <t>5.1. Вывод из эксплуатации, консервация и демонтаж тепловых сетей</t>
  </si>
  <si>
    <t>Группа 5. Вывод из эксплуатации, консервация и демонтаж объектов системы централизованного теплоснабжения</t>
  </si>
  <si>
    <t>4.1.2</t>
  </si>
  <si>
    <t>4.1.1</t>
  </si>
  <si>
    <t>Группа 4. Мероприятия, направленные на снижение негативного воздействия на окружающую среду, достижение плановых значений показателей надежности и энергетической эффективности объектов теплоснабжения, повышение эффективности работы систем централизованного теплоснабжения</t>
  </si>
  <si>
    <t>3.2.2</t>
  </si>
  <si>
    <t>3.2.1</t>
  </si>
  <si>
    <t>3.2. Реконструкция или модернизация существующих объектов системы централизованного теплоснабжения, за исключением тепловых сетей</t>
  </si>
  <si>
    <t>3.1.2</t>
  </si>
  <si>
    <t>3.1.1</t>
  </si>
  <si>
    <t>3.1. Реконструкция или модернизация существующих тепловых сетей</t>
  </si>
  <si>
    <t>Группа 3. Реконструкция или модернизация существующих объектов в целях снижения уровня износа существующих объектов и (или) поставки энергии от разных источников</t>
  </si>
  <si>
    <t>2.1.2</t>
  </si>
  <si>
    <t>2.1.1</t>
  </si>
  <si>
    <t>Группа 2. Строительство новых объектов системы централизованного теплоснабжения, не связанных с подключением новых потребителей, в том числе строительство новых тепловых сетей</t>
  </si>
  <si>
    <t>Всего по группе 1.</t>
  </si>
  <si>
    <t>1.4.2</t>
  </si>
  <si>
    <t>1.4.1</t>
  </si>
  <si>
    <t>1.4. Увеличение мощности и производительности существующих объектов централизованного теплоснабжения, за исключением тепловых сетей, в целях подключения потребителей</t>
  </si>
  <si>
    <t>1.3.2</t>
  </si>
  <si>
    <t>1.3.1</t>
  </si>
  <si>
    <t>1.3. Увеличение пропускной способности существующих тепловых сетей в целях подключения потребителей</t>
  </si>
  <si>
    <t>1.2.2</t>
  </si>
  <si>
    <t>1.2.1</t>
  </si>
  <si>
    <t>1.2. Строительство иных объектов системы централизованного теплоснабжения, за исключением тепловых сетей, в целях подключения потребителей</t>
  </si>
  <si>
    <t>1.1.2</t>
  </si>
  <si>
    <t>1.1.1</t>
  </si>
  <si>
    <t>1.1. Строительство новых тепловых сетей в целях подключения потребителей</t>
  </si>
  <si>
    <t>Группа 1. Строительство, реконструкция или модернизация объектов в целях подключения потребителей:</t>
  </si>
  <si>
    <t>Всего</t>
  </si>
  <si>
    <t>Год окончания реализации мероприятия</t>
  </si>
  <si>
    <t>Год начала реализации мероприятия</t>
  </si>
  <si>
    <t>Основные технические характеристики</t>
  </si>
  <si>
    <t>Наименование
мероприятий</t>
  </si>
  <si>
    <t>№
п/п</t>
  </si>
  <si>
    <t>7.2</t>
  </si>
  <si>
    <t>7.1</t>
  </si>
  <si>
    <t>6</t>
  </si>
  <si>
    <t>5</t>
  </si>
  <si>
    <t>4</t>
  </si>
  <si>
    <t>3</t>
  </si>
  <si>
    <t>2</t>
  </si>
  <si>
    <t>Руководитель ресурсоснабжающей организации</t>
  </si>
  <si>
    <t>Отношение величины
технологических потерь тепловой энергии, теплоносителя
к материальной характеристике тепловой сети</t>
  </si>
  <si>
    <t>Количество прекращений подачи тепловой энергии, теплоносителя
в результате технологических нарушений на источниках тепловой энергии на 1 Гкал/час установленной мощности</t>
  </si>
  <si>
    <t>Количество прекращений подачи тепловой энергии, теплоносителя
в результате технологических нарушений на тепловых сетях
на 1 км тепловых сетей</t>
  </si>
  <si>
    <t>Показатели энергетической эффективности</t>
  </si>
  <si>
    <t>Показатели надежности</t>
  </si>
  <si>
    <t>Наименование объекта</t>
  </si>
  <si>
    <t>1</t>
  </si>
  <si>
    <t>факт</t>
  </si>
  <si>
    <t>план</t>
  </si>
  <si>
    <t>Примечание</t>
  </si>
  <si>
    <t>Отчет об исполнении инвестиционной программы</t>
  </si>
  <si>
    <t>Форма № 6.1-ИП ТС</t>
  </si>
  <si>
    <t>Отчет о достижении плановых показателей надежности и энергетической эффективности объектов системы централизованного теплоснабжения</t>
  </si>
  <si>
    <t>Форма № 6.2-ИП ТС</t>
  </si>
  <si>
    <t>6.1</t>
  </si>
  <si>
    <t>7.3</t>
  </si>
  <si>
    <t>7.4</t>
  </si>
  <si>
    <t>7.5</t>
  </si>
  <si>
    <t>Тепловая сеть</t>
  </si>
  <si>
    <t>Удельный диаметр, мм</t>
  </si>
  <si>
    <t>Пропускная способность, т/ч</t>
  </si>
  <si>
    <t>Протяженность (в однотрубном исчислении), км</t>
  </si>
  <si>
    <t>Тепловая нагрузка, Гкал/ч</t>
  </si>
  <si>
    <t>Способ прокладки</t>
  </si>
  <si>
    <t>Бюджетные средства по каждой системе центролизованного теплоснабжения с выделением расходов концедента на строительство, модернизацию и (или) реконструкцию объекта концессионного соглашения по каждой системе централизованного теплоснабжения при наличии таких расходов</t>
  </si>
  <si>
    <t xml:space="preserve"> (при наличии)</t>
  </si>
  <si>
    <t>Группа 6. Мероприятия, предусматривающие капитальные вложения в объекты основных средств и нематериальные активы регулируемой организации, обусловленные необходимостью соблюдения регулируемыми организациями обязательных требований, установленных законодательством Российской Федерации и связанных с осуществлением деятельности в сфере теплоснабжения, включая мероприятия по обеспечению безопасности и антитеррористической защищенности объектов топливно-энергетического комплекса, безопасности критической  информационной инфраструктуры.</t>
  </si>
  <si>
    <t>Удельный расход топлива
на производство единицы тепловой энергии, отпускаемой с коллекторов источников тепловой энергии (для организаций, эксплуатирующих объекты теплоснабжения на основании концессионного соглашения дополнительно указываются по каждому объекту теплоснабжения)</t>
  </si>
  <si>
    <t>Величина технологических потерь
при передаче тепловой энергии, теплоносителя по тепловым сетям (для организаций, эксплуатирующих объекты теплоснабжения на основании концессионного соглашения дополнительно указываются по каждому участку тепловой сети)</t>
  </si>
  <si>
    <t>Стоимость мероприятий. Тыс.руб. (без НДС)</t>
  </si>
  <si>
    <t xml:space="preserve">Амортизация </t>
  </si>
  <si>
    <t>Прибыль, направленная на инвестиции</t>
  </si>
  <si>
    <t>Средства, полученные за счет платы за подключение</t>
  </si>
  <si>
    <t xml:space="preserve">Прочие собственные средства </t>
  </si>
  <si>
    <t>Экономия расходов</t>
  </si>
  <si>
    <t xml:space="preserve"> Расходы на оплату лизинговых платежей по договору финансовой аренды (лизинга)</t>
  </si>
  <si>
    <t>Иные собственные средства</t>
  </si>
  <si>
    <t>Привлеченные средства на возвратной основе</t>
  </si>
  <si>
    <t xml:space="preserve">Прочие источники финансирования 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</si>
  <si>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</si>
  <si>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</si>
  <si>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</si>
  <si>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</si>
  <si>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</si>
  <si>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</si>
  <si>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</si>
  <si>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</si>
  <si>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</si>
  <si>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</si>
  <si>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</si>
  <si>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</si>
  <si>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5.2.2.</t>
  </si>
  <si>
    <t xml:space="preserve">Реконструкция  и модернизация системы теплоснабжения г.Бугульма, РТ. Техническое перевооружение ОПО в части замены котлов  котельной 21 квартала по ул.Энгельса, 2 А, г.Бугульма, РТ </t>
  </si>
  <si>
    <t xml:space="preserve">Реконструкция и модернизация системы теплоснабжения г.Бугульма РТ. Техническое перевооружение ОПО в части замены котлов котельной 46 квартала по ул.Герцена,63 А, г.Бугульма, Республика Татарстан </t>
  </si>
  <si>
    <t>Реконструкция  и модернизация системы теплоснабжения г.Бугульма, РТ. Техническое перевооружение ОПО в части замены котлов  котельной 67 квартала по ул.Тухачевского,1 А, г.Бугульма, РТ</t>
  </si>
  <si>
    <t>Реконструкция и модернизация "Системы теплоснабжения г.Бугульма РТ".Техническое перевооружение ОПО в части замены котлов котельной 105 квартала по ул.Ленина,128 А, г.Бугульма, РТ</t>
  </si>
  <si>
    <t>Реконструкция  и модернизация системы теплоснабжения г.Бугульма, РТ. Техническое перевооружение ОПО в части замены котлов  котельной Керамик по ул.Радищева,10А, г.Бугульма, РТ</t>
  </si>
  <si>
    <t>Реконструкция  и модернизация системы теплоснабжения г.Бугульма, РТ. Техническое перевооружение ОПО в части замены котлов  котельной Горсад  по ул.Гоголя, 37, г.Бугульма, РТ</t>
  </si>
  <si>
    <t>3.2.3.</t>
  </si>
  <si>
    <t>3.2.4.</t>
  </si>
  <si>
    <t>3.2.5.</t>
  </si>
  <si>
    <t>3.2.6.</t>
  </si>
  <si>
    <t>2022г</t>
  </si>
  <si>
    <t xml:space="preserve">Реконструкция и модернизация системы теплоснабжения г.Бугульма РТ. Техническое перевооружение ОПО в части замены котлов котельной 46 квартала по ул.Герцена,63 А, г.Бугульма, Республика </t>
  </si>
  <si>
    <t>АО "Бугульминское предприятие тепловых сетей" за 2022г</t>
  </si>
  <si>
    <t>Багаутдинов Р.А.</t>
  </si>
  <si>
    <t>к приказу Государственного</t>
  </si>
  <si>
    <t xml:space="preserve">комитета Республики Татарстан </t>
  </si>
  <si>
    <t xml:space="preserve">по тарифам </t>
  </si>
  <si>
    <t>от ________________ № ____________</t>
  </si>
  <si>
    <t>№ п/п</t>
  </si>
  <si>
    <t>Ожидаемый эффект от реализации  инвестиционной программы</t>
  </si>
  <si>
    <t xml:space="preserve">  </t>
  </si>
  <si>
    <t xml:space="preserve"> Наименование мероприятия, объекта и работ</t>
  </si>
  <si>
    <t>Ожидаемый эффект</t>
  </si>
  <si>
    <t>Срок окупаемости, лет</t>
  </si>
  <si>
    <t>наименование показателя</t>
  </si>
  <si>
    <t>в натуральном выражении</t>
  </si>
  <si>
    <t>ед.изм.</t>
  </si>
  <si>
    <t>Реконструкция магистральных  сетей по ул. Сайдашева от ул.Гашека в сторону ул. М.Джалиля</t>
  </si>
  <si>
    <t>потери</t>
  </si>
  <si>
    <t>Гкал</t>
  </si>
  <si>
    <t>Реконструкция магистральных сетей по ул. Якупова от ЦТП 92 кв до ул.Гафиатуллина</t>
  </si>
  <si>
    <t>Реконструкция  сетей отопления и горяего водоснабжения по ул. Стрелочная</t>
  </si>
  <si>
    <t>Приложение 7</t>
  </si>
  <si>
    <t>к приказу Государственного коимтета</t>
  </si>
  <si>
    <t>Республикики Татарстан по тарифам</t>
  </si>
  <si>
    <t>от _______________________№_____________</t>
  </si>
  <si>
    <t>Отчетные позиции</t>
  </si>
  <si>
    <t xml:space="preserve">Наименование мероприятия </t>
  </si>
  <si>
    <t>Плановая дата 
по отчетной позиции</t>
  </si>
  <si>
    <t>Фактическая дата по отчетной позиции</t>
  </si>
  <si>
    <t>Протоколы решений конкурсных комиссий, информационные сообщения об объявлении и результатах конкурсов из источников публикации</t>
  </si>
  <si>
    <t>Договор (выполнения работ, оказания услуг)</t>
  </si>
  <si>
    <t>Сумма по договору, тыс.руб. (без НДС)</t>
  </si>
  <si>
    <t>Счет-фактура (выполнения работ, оказания услуг)</t>
  </si>
  <si>
    <t>Сумма счет-фактуры, тус.руб. (без НДС)</t>
  </si>
  <si>
    <t>Акт о приеме-сдаче отремонтированных, реконструированных и модернизированных объектов ОС (ОС-3)</t>
  </si>
  <si>
    <t>Акт о приеме-передаче основных средств 
(ОС-1)</t>
  </si>
  <si>
    <t>Акт выполненных работ, № и дата (КС-3)</t>
  </si>
  <si>
    <t>Формирование конкурсной документации</t>
  </si>
  <si>
    <t>Мероприятие 1</t>
  </si>
  <si>
    <t xml:space="preserve">Объявление торгов </t>
  </si>
  <si>
    <t>Выбор подрядчика/поставщика товаров, услуг
Заключение договора</t>
  </si>
  <si>
    <r>
      <t xml:space="preserve">Начало работ (указать способ работ: </t>
    </r>
    <r>
      <rPr>
        <u/>
        <sz val="12"/>
        <color theme="1"/>
        <rFont val="Times New Roman"/>
        <family val="1"/>
        <charset val="204"/>
      </rPr>
      <t>подрядный/хозспособ</t>
    </r>
    <r>
      <rPr>
        <sz val="12"/>
        <color theme="1"/>
        <rFont val="Times New Roman"/>
        <family val="1"/>
        <charset val="204"/>
      </rPr>
      <t>)</t>
    </r>
  </si>
  <si>
    <t>4.1</t>
  </si>
  <si>
    <t>Проектно-изыскательские работы</t>
  </si>
  <si>
    <t>4.2</t>
  </si>
  <si>
    <t>Строительно-монтажные работы</t>
  </si>
  <si>
    <t>4.3</t>
  </si>
  <si>
    <t xml:space="preserve">Приобретение оборудования </t>
  </si>
  <si>
    <t>Окончание работ</t>
  </si>
  <si>
    <t>5.1</t>
  </si>
  <si>
    <t>5.2</t>
  </si>
  <si>
    <t>Формирование акта выполненных работ</t>
  </si>
  <si>
    <t>Мероприятие 2</t>
  </si>
  <si>
    <t>Мероприятие 3</t>
  </si>
  <si>
    <t>АО "Бугульминское предприятие тепловых сетей" в сфере теплоснабжения на 2024 год</t>
  </si>
  <si>
    <r>
      <t xml:space="preserve">в стоимостном выражении </t>
    </r>
    <r>
      <rPr>
        <u/>
        <sz val="12"/>
        <rFont val="Times New Roman"/>
        <family val="1"/>
        <charset val="204"/>
      </rPr>
      <t>по годам</t>
    </r>
    <r>
      <rPr>
        <sz val="12"/>
        <rFont val="Times New Roman"/>
        <family val="1"/>
        <charset val="204"/>
      </rPr>
      <t>, тыс.руб/год</t>
    </r>
  </si>
  <si>
    <r>
      <t xml:space="preserve">значение (кол-во) </t>
    </r>
    <r>
      <rPr>
        <u/>
        <sz val="12"/>
        <rFont val="Times New Roman"/>
        <family val="1"/>
        <charset val="204"/>
      </rPr>
      <t>по годам</t>
    </r>
  </si>
  <si>
    <t>План реализации мероприятий инвестиционной программы _______________________________________ на 2024 год</t>
  </si>
  <si>
    <t>Приложение № 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</si>
</sst>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р.&quot;* #,##0.00_);_(&quot;р.&quot;* \(#,##0.00\);_(&quot;р.&quot;* &quot;-&quot;??_);_(@_)"/>
  </numFmts>
  <fonts count="2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6.5"/>
      <name val="Times New Roman"/>
      <family val="1"/>
      <charset val="204"/>
    </font>
    <font>
      <sz val="6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7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164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3" fillId="0" borderId="0"/>
    <xf numFmtId="0" fontId="18" fillId="0" borderId="0"/>
  </cellStyleXfs>
  <cellXfs count="126">
    <xf numFmtId="0" fontId="0" fillId="0" borderId="0" xfId="0"/>
    <xf numFmtId="0" fontId="4" fillId="0" borderId="0" xfId="1" applyFont="1"/>
    <xf numFmtId="0" fontId="5" fillId="0" borderId="0" xfId="1" applyFont="1"/>
    <xf numFmtId="0" fontId="7" fillId="0" borderId="0" xfId="1" applyFont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6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14" fillId="0" borderId="0" xfId="1" applyFont="1"/>
    <xf numFmtId="0" fontId="7" fillId="0" borderId="0" xfId="1" applyFont="1" applyAlignment="1">
      <alignment horizontal="center"/>
    </xf>
    <xf numFmtId="0" fontId="6" fillId="0" borderId="0" xfId="1" applyFont="1" applyBorder="1" applyAlignment="1">
      <alignment vertical="top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/>
    <xf numFmtId="0" fontId="5" fillId="0" borderId="2" xfId="1" applyFont="1" applyBorder="1" applyAlignment="1"/>
    <xf numFmtId="49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/>
    <xf numFmtId="0" fontId="6" fillId="0" borderId="1" xfId="1" applyFont="1" applyBorder="1" applyAlignment="1">
      <alignment vertical="center"/>
    </xf>
    <xf numFmtId="0" fontId="4" fillId="0" borderId="0" xfId="1" applyFont="1" applyAlignment="1">
      <alignment vertical="center"/>
    </xf>
    <xf numFmtId="2" fontId="6" fillId="0" borderId="1" xfId="1" applyNumberFormat="1" applyFont="1" applyBorder="1" applyAlignment="1"/>
    <xf numFmtId="0" fontId="6" fillId="0" borderId="0" xfId="1" applyFont="1" applyAlignment="1">
      <alignment vertical="center" wrapText="1"/>
    </xf>
    <xf numFmtId="0" fontId="4" fillId="0" borderId="0" xfId="11" applyFont="1" applyFill="1" applyAlignment="1">
      <alignment vertical="top"/>
    </xf>
    <xf numFmtId="0" fontId="4" fillId="0" borderId="0" xfId="12" applyFont="1" applyFill="1" applyAlignment="1">
      <alignment vertical="top"/>
    </xf>
    <xf numFmtId="0" fontId="4" fillId="0" borderId="0" xfId="1" applyFont="1" applyFill="1" applyBorder="1" applyAlignment="1">
      <alignment vertical="top" wrapText="1"/>
    </xf>
    <xf numFmtId="0" fontId="15" fillId="0" borderId="0" xfId="11" applyFont="1" applyFill="1" applyAlignment="1">
      <alignment vertical="top"/>
    </xf>
    <xf numFmtId="0" fontId="3" fillId="0" borderId="0" xfId="1" applyFont="1" applyFill="1" applyBorder="1" applyAlignment="1">
      <alignment vertical="top" wrapText="1"/>
    </xf>
    <xf numFmtId="0" fontId="3" fillId="0" borderId="0" xfId="1" applyFont="1" applyFill="1" applyAlignment="1">
      <alignment vertical="top" wrapText="1"/>
    </xf>
    <xf numFmtId="0" fontId="1" fillId="0" borderId="0" xfId="1" applyFont="1" applyAlignment="1"/>
    <xf numFmtId="0" fontId="1" fillId="0" borderId="0" xfId="1" applyFont="1" applyAlignment="1">
      <alignment wrapText="1"/>
    </xf>
    <xf numFmtId="0" fontId="10" fillId="0" borderId="0" xfId="1" applyFont="1" applyFill="1" applyAlignment="1">
      <alignment horizontal="center" vertical="top" wrapText="1"/>
    </xf>
    <xf numFmtId="0" fontId="15" fillId="0" borderId="0" xfId="11" applyFont="1" applyFill="1" applyBorder="1" applyAlignment="1">
      <alignment horizontal="center" vertical="top" wrapText="1"/>
    </xf>
    <xf numFmtId="0" fontId="15" fillId="0" borderId="0" xfId="11" applyFont="1" applyFill="1" applyBorder="1" applyAlignment="1">
      <alignment horizontal="left" vertical="top" wrapText="1"/>
    </xf>
    <xf numFmtId="0" fontId="15" fillId="0" borderId="0" xfId="1" applyFont="1" applyFill="1" applyBorder="1" applyAlignment="1">
      <alignment horizontal="center" vertical="top" wrapText="1"/>
    </xf>
    <xf numFmtId="0" fontId="17" fillId="0" borderId="0" xfId="12" applyFont="1" applyFill="1" applyAlignment="1">
      <alignment horizontal="left" vertical="top"/>
    </xf>
    <xf numFmtId="0" fontId="15" fillId="0" borderId="0" xfId="12" applyFont="1" applyFill="1" applyAlignment="1">
      <alignment vertical="top"/>
    </xf>
    <xf numFmtId="0" fontId="18" fillId="0" borderId="0" xfId="13"/>
    <xf numFmtId="0" fontId="1" fillId="0" borderId="0" xfId="13" applyFont="1"/>
    <xf numFmtId="0" fontId="19" fillId="0" borderId="0" xfId="13" applyFont="1"/>
    <xf numFmtId="0" fontId="18" fillId="0" borderId="0" xfId="13" applyBorder="1"/>
    <xf numFmtId="0" fontId="1" fillId="0" borderId="0" xfId="13" applyFont="1" applyBorder="1" applyAlignment="1">
      <alignment horizontal="center" vertical="center"/>
    </xf>
    <xf numFmtId="0" fontId="20" fillId="0" borderId="0" xfId="13" applyFont="1" applyBorder="1" applyAlignment="1">
      <alignment vertical="top"/>
    </xf>
    <xf numFmtId="0" fontId="1" fillId="0" borderId="1" xfId="13" applyFont="1" applyBorder="1" applyAlignment="1">
      <alignment horizontal="center" vertical="center"/>
    </xf>
    <xf numFmtId="0" fontId="1" fillId="0" borderId="1" xfId="13" applyFont="1" applyBorder="1" applyAlignment="1">
      <alignment horizontal="center" vertical="center" wrapText="1"/>
    </xf>
    <xf numFmtId="0" fontId="15" fillId="0" borderId="1" xfId="13" applyFont="1" applyBorder="1" applyAlignment="1">
      <alignment horizontal="center" vertical="center" wrapText="1"/>
    </xf>
    <xf numFmtId="0" fontId="21" fillId="0" borderId="1" xfId="13" applyFont="1" applyBorder="1" applyAlignment="1">
      <alignment horizontal="center" vertical="center" wrapText="1"/>
    </xf>
    <xf numFmtId="49" fontId="1" fillId="0" borderId="1" xfId="13" applyNumberFormat="1" applyFont="1" applyBorder="1" applyAlignment="1">
      <alignment horizontal="center" vertical="center"/>
    </xf>
    <xf numFmtId="0" fontId="1" fillId="0" borderId="1" xfId="13" applyFont="1" applyBorder="1" applyAlignment="1">
      <alignment horizontal="left" vertical="center" wrapText="1"/>
    </xf>
    <xf numFmtId="0" fontId="19" fillId="0" borderId="1" xfId="13" applyFont="1" applyBorder="1" applyAlignment="1">
      <alignment horizontal="center" vertical="center"/>
    </xf>
    <xf numFmtId="0" fontId="1" fillId="0" borderId="1" xfId="13" applyFont="1" applyBorder="1" applyAlignment="1">
      <alignment horizontal="left" vertical="center"/>
    </xf>
    <xf numFmtId="0" fontId="18" fillId="0" borderId="0" xfId="13" applyAlignment="1">
      <alignment wrapText="1"/>
    </xf>
    <xf numFmtId="0" fontId="15" fillId="0" borderId="1" xfId="11" applyFont="1" applyFill="1" applyBorder="1" applyAlignment="1">
      <alignment horizontal="center" vertical="center" wrapText="1"/>
    </xf>
    <xf numFmtId="49" fontId="15" fillId="0" borderId="1" xfId="11" applyNumberFormat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9" fillId="0" borderId="0" xfId="1" applyFont="1" applyAlignment="1"/>
    <xf numFmtId="0" fontId="6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10" fillId="0" borderId="2" xfId="1" applyFont="1" applyBorder="1" applyAlignment="1">
      <alignment horizontal="center"/>
    </xf>
    <xf numFmtId="0" fontId="6" fillId="0" borderId="7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left"/>
    </xf>
    <xf numFmtId="0" fontId="4" fillId="0" borderId="4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6" fillId="0" borderId="1" xfId="1" applyFont="1" applyBorder="1" applyAlignment="1">
      <alignment horizontal="left" wrapText="1"/>
    </xf>
    <xf numFmtId="0" fontId="6" fillId="0" borderId="4" xfId="1" applyFont="1" applyBorder="1" applyAlignment="1">
      <alignment horizontal="left" wrapText="1"/>
    </xf>
    <xf numFmtId="0" fontId="6" fillId="0" borderId="3" xfId="1" applyFont="1" applyBorder="1" applyAlignment="1">
      <alignment horizontal="left" wrapText="1"/>
    </xf>
    <xf numFmtId="0" fontId="6" fillId="0" borderId="5" xfId="1" applyFont="1" applyBorder="1" applyAlignment="1">
      <alignment horizontal="left" wrapText="1"/>
    </xf>
    <xf numFmtId="49" fontId="6" fillId="0" borderId="1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top"/>
    </xf>
    <xf numFmtId="0" fontId="6" fillId="0" borderId="4" xfId="1" applyFont="1" applyBorder="1" applyAlignment="1">
      <alignment horizontal="center" vertical="top"/>
    </xf>
    <xf numFmtId="0" fontId="6" fillId="0" borderId="3" xfId="1" applyFont="1" applyBorder="1" applyAlignment="1">
      <alignment horizontal="center" vertical="top"/>
    </xf>
    <xf numFmtId="0" fontId="6" fillId="0" borderId="5" xfId="1" applyFont="1" applyBorder="1" applyAlignment="1">
      <alignment horizontal="center" vertical="top"/>
    </xf>
    <xf numFmtId="49" fontId="6" fillId="0" borderId="4" xfId="1" applyNumberFormat="1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4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6" fillId="0" borderId="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top" wrapText="1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3" xfId="1" applyFont="1" applyFill="1" applyBorder="1" applyAlignment="1">
      <alignment horizontal="center" vertical="center" wrapText="1"/>
    </xf>
    <xf numFmtId="0" fontId="15" fillId="0" borderId="14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 wrapText="1"/>
    </xf>
    <xf numFmtId="0" fontId="2" fillId="0" borderId="0" xfId="13" applyFont="1" applyBorder="1" applyAlignment="1">
      <alignment horizontal="center" vertical="center"/>
    </xf>
    <xf numFmtId="0" fontId="20" fillId="0" borderId="0" xfId="13" applyFont="1" applyBorder="1" applyAlignment="1">
      <alignment horizontal="center" vertical="top"/>
    </xf>
    <xf numFmtId="0" fontId="1" fillId="0" borderId="13" xfId="13" applyFont="1" applyBorder="1" applyAlignment="1">
      <alignment horizontal="center" vertical="center"/>
    </xf>
    <xf numFmtId="0" fontId="1" fillId="0" borderId="14" xfId="13" applyFont="1" applyBorder="1" applyAlignment="1">
      <alignment horizontal="center" vertical="center"/>
    </xf>
    <xf numFmtId="0" fontId="1" fillId="0" borderId="15" xfId="13" applyFont="1" applyBorder="1" applyAlignment="1">
      <alignment horizontal="center" vertical="center"/>
    </xf>
  </cellXfs>
  <cellStyles count="14">
    <cellStyle name="Денежный 2" xfId="2"/>
    <cellStyle name="Обычный" xfId="0" builtinId="0"/>
    <cellStyle name="Обычный 2" xfId="1"/>
    <cellStyle name="Обычный 2 2" xfId="12"/>
    <cellStyle name="Обычный 3" xfId="3"/>
    <cellStyle name="Обычный 3 2" xfId="4"/>
    <cellStyle name="Обычный 3 2 3" xfId="5"/>
    <cellStyle name="Обычный 3 3" xfId="6"/>
    <cellStyle name="Обычный 4" xfId="7"/>
    <cellStyle name="Обычный 5" xfId="8"/>
    <cellStyle name="Обычный 5 2" xfId="9"/>
    <cellStyle name="Обычный 5 2 2" xfId="10"/>
    <cellStyle name="Обычный 5 3" xfId="11"/>
    <cellStyle name="Обычный 6" xfId="1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9;&#1087;&#1088;.%20&#1088;&#1077;&#1075;.%20&#1074;%20&#1089;&#1092;&#1077;&#1088;&#1077;%20&#1050;&#1050;\&#1050;&#1086;&#1085;&#1090;&#1088;&#1086;&#1083;&#1103;%20&#1087;&#1088;&#1086;&#1075;&#1088;&#1072;&#1084;&#1084;%20&#1054;&#1050;&#1050;%20&#1086;&#1090;&#1076;&#1077;&#1083;\@&#1054;&#1073;&#1097;&#1072;&#1103;\&#1064;&#1040;&#1041;&#1051;&#1054;&#1053;&#1067;(&#1055;&#1055;%20&#1080;%20&#1048;&#1055;)\&#1064;&#1072;&#1073;&#1083;&#1086;&#1085;&#1099;%20%20&#8470;48\&#1042;&#1057;\2011\4%20&#1082;&#1074;\&#1072;&#1082;&#1090;&#1072;&#1085;&#1099;&#1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.%20&#1088;&#1077;&#1075;.%20&#1074;%20&#1089;&#1092;&#1077;&#1088;&#1077;%20&#1050;&#1050;/&#1050;&#1086;&#1085;&#1090;&#1088;&#1086;&#1083;&#1103;%20&#1087;&#1088;&#1086;&#1075;&#1088;&#1072;&#1084;&#1084;%20&#1054;&#1050;&#1050;%20&#1086;&#1090;&#1076;&#1077;&#1083;/@&#1054;&#1073;&#1097;&#1072;&#1103;/&#1064;&#1040;&#1041;&#1051;&#1054;&#1053;&#1067;(&#1055;&#1055;%20&#1080;%20&#1048;&#1055;)/&#1064;&#1072;&#1073;&#1083;&#1086;&#1085;&#1099;%20%20&#8470;48/&#1042;&#1057;/2011/4%20&#1082;&#1074;/&#1072;&#1082;&#1090;&#1072;&#1085;&#1099;&#109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rina.Hlynova\AppData\Local\Microsoft\Windows\Temporary%20Internet%20Files\Content.Outlook\D80T7O3M\&#1076;&#1088;&#1091;&#1075;&#1080;&#1077;\INVEST.WATER.PLAN.4.78&#1051;&#1077;&#1085;&#1080;&#1085;&#1075;&#1088;&#1072;&#107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ina.Hlynova/AppData/Local/Microsoft/Windows/Temporary%20Internet%20Files/Content.Outlook/D80T7O3M/&#1076;&#1088;&#1091;&#1075;&#1080;&#1077;/INVEST.WATER.PLAN.4.78&#1051;&#1077;&#1085;&#1080;&#1085;&#1075;&#1088;&#1072;&#107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.Sulaymanova\AppData\Local\Temp\Temp1_PR.PROG.FIN.POTR.OKK.TBO.2.16(v.1.4).zip\PR.PROG.FIN.POTR.OKK.TBO.2.16(v.1.4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ulaymanova/AppData/Local/Temp/Temp1_PR.PROG.FIN.POTR.OKK.TBO.2.16(v.1.4).zip/PR.PROG.FIN.POTR.OKK.TBO.2.16(v.1.4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.Sulaymanova\AppData\Local\Temp\Temp1_PR.PROG.FIN.POTR.OKK.VS.2.16(v.1.3).zip\PR.PROG.FIN.POTR.OKK.VS.2.16(v.1.3)\PR.PROG.FIN.POTR.OKK.VS.2.16(v.1.3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ulaymanova/AppData/Local/Temp/Temp1_PR.PROG.FIN.POTR.OKK.VS.2.16(v.1.3).zip/PR.PROG.FIN.POTR.OKK.VS.2.16(v.1.3)/PR.PROG.FIN.POTR.OKK.VS.2.16(v.1.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Производственная"/>
      <sheetName val="Инвестиционная"/>
      <sheetName val="Комментарии"/>
      <sheetName val="Проверка"/>
      <sheetName val="TEHSHEET"/>
      <sheetName val="et_union"/>
      <sheetName val="REESTR"/>
      <sheetName val="REESTR_START"/>
      <sheetName val="REESTR_ORG"/>
      <sheetName val="modButtonClick"/>
    </sheetNames>
    <sheetDataSet>
      <sheetData sheetId="0" refreshError="1"/>
      <sheetData sheetId="1" refreshError="1">
        <row r="10">
          <cell r="F10" t="str">
            <v>Актанышское</v>
          </cell>
          <cell r="H10" t="str">
            <v>92605409</v>
          </cell>
        </row>
        <row r="13">
          <cell r="F13" t="str">
            <v>ООО "Коммунсервис-Актаныш"</v>
          </cell>
          <cell r="G13" t="str">
            <v>1604008406</v>
          </cell>
          <cell r="H13" t="str">
            <v>160401001</v>
          </cell>
        </row>
        <row r="15">
          <cell r="E15" t="str">
            <v>Водозабор, водоочистка, транспортировка и распределение воды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Производственная"/>
      <sheetName val="Инвестиционная"/>
      <sheetName val="Комментарии"/>
      <sheetName val="Проверка"/>
      <sheetName val="TEHSHEET"/>
      <sheetName val="et_union"/>
      <sheetName val="REESTR"/>
      <sheetName val="REESTR_START"/>
      <sheetName val="REESTR_ORG"/>
      <sheetName val="modButtonClick"/>
    </sheetNames>
    <sheetDataSet>
      <sheetData sheetId="0" refreshError="1"/>
      <sheetData sheetId="1" refreshError="1">
        <row r="10">
          <cell r="F10" t="str">
            <v>Актанышское</v>
          </cell>
          <cell r="H10" t="str">
            <v>92605409</v>
          </cell>
        </row>
        <row r="13">
          <cell r="F13" t="str">
            <v>ООО "Коммунсервис-Актаныш"</v>
          </cell>
          <cell r="G13" t="str">
            <v>1604008406</v>
          </cell>
          <cell r="H13" t="str">
            <v>160401001</v>
          </cell>
        </row>
        <row r="15">
          <cell r="E15" t="str">
            <v>Водозабор, водоочистка, транспортировка и распределение воды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ВС"/>
      <sheetName val="ВО"/>
      <sheetName val="ВС.ввод-вывод мощностей"/>
      <sheetName val="ВО.ввод-вывод мощностей"/>
      <sheetName val="Источники финансирования"/>
      <sheetName val="Комментарии"/>
      <sheetName val="Проверка"/>
      <sheetName val="modUpdTemplMain"/>
      <sheetName val="TEHSHEET"/>
      <sheetName val="AllSheetsInThisWorkbook"/>
      <sheetName val="REESTR_ORG"/>
      <sheetName val="REESTR_FILTERED"/>
      <sheetName val="modProv"/>
      <sheetName val="modfrmReestr"/>
      <sheetName val="modCommandButton"/>
      <sheetName val="modReestr"/>
      <sheetName val="modChange"/>
      <sheetName val="modHyp"/>
      <sheetName val="modHypShowHide"/>
      <sheetName val="modVS"/>
      <sheetName val="modV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F2" t="str">
            <v>2010</v>
          </cell>
          <cell r="I2" t="str">
            <v>январь</v>
          </cell>
          <cell r="J2" t="str">
            <v>НИОКР</v>
          </cell>
          <cell r="K2" t="str">
            <v>реконструкция</v>
          </cell>
          <cell r="L2" t="str">
            <v>м3/час</v>
          </cell>
          <cell r="M2" t="str">
            <v>Амортизация, учтенная в тарифе</v>
          </cell>
        </row>
        <row r="3">
          <cell r="F3" t="str">
            <v>2011</v>
          </cell>
          <cell r="I3" t="str">
            <v>февраль</v>
          </cell>
          <cell r="J3" t="str">
            <v>СМР</v>
          </cell>
          <cell r="K3" t="str">
            <v>модернизация</v>
          </cell>
          <cell r="L3" t="str">
            <v>м3</v>
          </cell>
          <cell r="M3" t="str">
            <v>Прибыль на развитие производства, учтенная в тарифе</v>
          </cell>
        </row>
        <row r="4">
          <cell r="F4" t="str">
            <v>2012</v>
          </cell>
          <cell r="I4" t="str">
            <v>март</v>
          </cell>
          <cell r="J4" t="str">
            <v>ПИР</v>
          </cell>
          <cell r="K4" t="str">
            <v>техническое перевооружение</v>
          </cell>
          <cell r="L4" t="str">
            <v>м2</v>
          </cell>
          <cell r="M4" t="str">
            <v>Инвестиционная надбавка</v>
          </cell>
        </row>
        <row r="5">
          <cell r="F5" t="str">
            <v>2013</v>
          </cell>
          <cell r="I5" t="str">
            <v>апрель</v>
          </cell>
          <cell r="J5" t="str">
            <v>ПНР</v>
          </cell>
          <cell r="K5" t="str">
            <v>новое строительство</v>
          </cell>
          <cell r="L5" t="str">
            <v>км</v>
          </cell>
          <cell r="M5" t="str">
            <v>Плата за подключение</v>
          </cell>
        </row>
        <row r="6">
          <cell r="F6" t="str">
            <v>2014</v>
          </cell>
          <cell r="I6" t="str">
            <v>май</v>
          </cell>
          <cell r="J6" t="str">
            <v>закупка основных средств</v>
          </cell>
          <cell r="K6" t="str">
            <v>энергосбережение и повышение энергетической эффективности</v>
          </cell>
          <cell r="L6" t="str">
            <v>МВт</v>
          </cell>
          <cell r="M6" t="str">
            <v>Заемные средства (кредиты)</v>
          </cell>
        </row>
        <row r="7">
          <cell r="F7" t="str">
            <v>2015</v>
          </cell>
          <cell r="I7" t="str">
            <v>июнь</v>
          </cell>
          <cell r="L7" t="str">
            <v>ед</v>
          </cell>
          <cell r="M7" t="str">
            <v>Прочие собственные средства (от нерегулируемых видов деятельности)</v>
          </cell>
        </row>
        <row r="8">
          <cell r="F8" t="str">
            <v>2016</v>
          </cell>
          <cell r="I8" t="str">
            <v>июль</v>
          </cell>
          <cell r="L8" t="str">
            <v>шт</v>
          </cell>
          <cell r="M8" t="str">
            <v>Федеральный бюджет</v>
          </cell>
        </row>
        <row r="9">
          <cell r="F9" t="str">
            <v>2017</v>
          </cell>
          <cell r="I9" t="str">
            <v>август</v>
          </cell>
          <cell r="M9" t="str">
            <v>Бюджет субъекта Российской Федерации</v>
          </cell>
        </row>
        <row r="10">
          <cell r="F10" t="str">
            <v>2018</v>
          </cell>
          <cell r="I10" t="str">
            <v>сентябрь</v>
          </cell>
          <cell r="M10" t="str">
            <v>Прочие средства</v>
          </cell>
        </row>
        <row r="11">
          <cell r="F11" t="str">
            <v>2019</v>
          </cell>
          <cell r="I11" t="str">
            <v>октябрь</v>
          </cell>
        </row>
        <row r="12">
          <cell r="F12" t="str">
            <v>2020</v>
          </cell>
          <cell r="I12" t="str">
            <v>ноябрь</v>
          </cell>
        </row>
        <row r="13">
          <cell r="F13" t="str">
            <v>2021</v>
          </cell>
          <cell r="I13" t="str">
            <v>декабрь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ВС"/>
      <sheetName val="ВО"/>
      <sheetName val="ВС.ввод-вывод мощностей"/>
      <sheetName val="ВО.ввод-вывод мощностей"/>
      <sheetName val="Источники финансирования"/>
      <sheetName val="Комментарии"/>
      <sheetName val="Проверка"/>
      <sheetName val="modUpdTemplMain"/>
      <sheetName val="TEHSHEET"/>
      <sheetName val="AllSheetsInThisWorkbook"/>
      <sheetName val="REESTR_ORG"/>
      <sheetName val="REESTR_FILTERED"/>
      <sheetName val="modProv"/>
      <sheetName val="modfrmReestr"/>
      <sheetName val="modCommandButton"/>
      <sheetName val="modReestr"/>
      <sheetName val="modChange"/>
      <sheetName val="modHyp"/>
      <sheetName val="modHypShowHide"/>
      <sheetName val="modVS"/>
      <sheetName val="modVO"/>
      <sheetName val="Содержание"/>
      <sheetName val="Краткие сведения по организации"/>
      <sheetName val="Список листов"/>
      <sheetName val="Т2"/>
      <sheetName val="Т3"/>
      <sheetName val="Т4"/>
      <sheetName val="Т5"/>
      <sheetName val="Т6"/>
      <sheetName val="Т7"/>
      <sheetName val="Т8"/>
      <sheetName val="Т9"/>
      <sheetName val="Т10"/>
      <sheetName val="Т11 "/>
      <sheetName val="Т12"/>
      <sheetName val="Т13"/>
      <sheetName val="Т14"/>
      <sheetName val="Т15"/>
      <sheetName val="Т16"/>
      <sheetName val="Т17"/>
      <sheetName val="Т18"/>
      <sheetName val="Т19"/>
      <sheetName val="Т20"/>
      <sheetName val="Т21"/>
      <sheetName val="Т22"/>
      <sheetName val="Т23"/>
      <sheetName val="Т24"/>
      <sheetName val="Т25 -ЭОТ"/>
      <sheetName val="Т26-долгосрочный период"/>
      <sheetName val="Показатели"/>
      <sheetName val="Данные для показателей"/>
      <sheetName val="Т28"/>
      <sheetName val="et_union"/>
      <sheetName val="modButton"/>
      <sheetName val="modHyperlink"/>
      <sheetName val="modfrmCheckUpdates"/>
      <sheetName val="modInfo"/>
      <sheetName val="mod_00"/>
      <sheetName val="mod_01"/>
      <sheetName val="mod_02"/>
      <sheetName val="mod_03"/>
      <sheetName val="mod_04"/>
      <sheetName val="mod_05"/>
      <sheetName val="mod_06"/>
      <sheetName val="mod_07"/>
      <sheetName val="mod_08"/>
      <sheetName val="mod_09"/>
      <sheetName val="mod_10"/>
      <sheetName val="mod_11"/>
      <sheetName val="mod_12"/>
      <sheetName val="mod_13"/>
      <sheetName val="mod_14"/>
      <sheetName val="mod_15"/>
      <sheetName val="mod_16"/>
      <sheetName val="mod_17"/>
      <sheetName val="mod_18"/>
      <sheetName val="mod_19"/>
      <sheetName val="mod_20"/>
      <sheetName val="mod_21"/>
      <sheetName val="mod_22"/>
      <sheetName val="mod_23"/>
      <sheetName val="mod_24"/>
      <sheetName val="mod_25"/>
      <sheetName val="mod_26"/>
      <sheetName val="modComm"/>
      <sheetName val="modListProv"/>
      <sheetName val="modfrmDateChoose"/>
      <sheetName val="REESTR_MO"/>
    </sheetNames>
    <sheetDataSet>
      <sheetData sheetId="0" refreshError="1"/>
      <sheetData sheetId="1" refreshError="1"/>
      <sheetData sheetId="2" refreshError="1"/>
      <sheetData sheetId="3" refreshError="1">
        <row r="16">
          <cell r="F1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F2" t="str">
            <v>2010</v>
          </cell>
          <cell r="I2" t="str">
            <v>январь</v>
          </cell>
          <cell r="J2" t="str">
            <v>НИОКР</v>
          </cell>
          <cell r="K2" t="str">
            <v>реконструкция</v>
          </cell>
          <cell r="L2" t="str">
            <v>м3/час</v>
          </cell>
          <cell r="M2" t="str">
            <v>Амортизация, учтенная в тарифе</v>
          </cell>
        </row>
        <row r="3">
          <cell r="F3" t="str">
            <v>2011</v>
          </cell>
          <cell r="I3" t="str">
            <v>февраль</v>
          </cell>
          <cell r="J3" t="str">
            <v>СМР</v>
          </cell>
          <cell r="K3" t="str">
            <v>модернизация</v>
          </cell>
          <cell r="L3" t="str">
            <v>м3</v>
          </cell>
          <cell r="M3" t="str">
            <v>Прибыль на развитие производства, учтенная в тарифе</v>
          </cell>
        </row>
        <row r="4">
          <cell r="F4" t="str">
            <v>2012</v>
          </cell>
          <cell r="I4" t="str">
            <v>март</v>
          </cell>
          <cell r="J4" t="str">
            <v>ПИР</v>
          </cell>
          <cell r="K4" t="str">
            <v>техническое перевооружение</v>
          </cell>
          <cell r="L4" t="str">
            <v>м2</v>
          </cell>
          <cell r="M4" t="str">
            <v>Инвестиционная надбавка</v>
          </cell>
        </row>
        <row r="5">
          <cell r="F5" t="str">
            <v>2013</v>
          </cell>
          <cell r="I5" t="str">
            <v>апрель</v>
          </cell>
          <cell r="J5" t="str">
            <v>ПНР</v>
          </cell>
          <cell r="K5" t="str">
            <v>новое строительство</v>
          </cell>
          <cell r="L5" t="str">
            <v>км</v>
          </cell>
          <cell r="M5" t="str">
            <v>Плата за подключение</v>
          </cell>
        </row>
        <row r="6">
          <cell r="F6" t="str">
            <v>2014</v>
          </cell>
          <cell r="I6" t="str">
            <v>май</v>
          </cell>
          <cell r="J6" t="str">
            <v>закупка основных средств</v>
          </cell>
          <cell r="K6" t="str">
            <v>энергосбережение и повышение энергетической эффективности</v>
          </cell>
          <cell r="L6" t="str">
            <v>МВт</v>
          </cell>
          <cell r="M6" t="str">
            <v>Заемные средства (кредиты)</v>
          </cell>
        </row>
        <row r="7">
          <cell r="F7" t="str">
            <v>2015</v>
          </cell>
          <cell r="I7" t="str">
            <v>июнь</v>
          </cell>
          <cell r="L7" t="str">
            <v>ед</v>
          </cell>
          <cell r="M7" t="str">
            <v>Прочие собственные средства (от нерегулируемых видов деятельности)</v>
          </cell>
        </row>
        <row r="8">
          <cell r="F8" t="str">
            <v>2016</v>
          </cell>
          <cell r="I8" t="str">
            <v>июль</v>
          </cell>
          <cell r="L8" t="str">
            <v>шт</v>
          </cell>
          <cell r="M8" t="str">
            <v>Федеральный бюджет</v>
          </cell>
        </row>
        <row r="9">
          <cell r="F9" t="str">
            <v>2017</v>
          </cell>
          <cell r="I9" t="str">
            <v>август</v>
          </cell>
          <cell r="M9" t="str">
            <v>Бюджет субъекта Российской Федерации</v>
          </cell>
        </row>
        <row r="10">
          <cell r="F10" t="str">
            <v>2018</v>
          </cell>
          <cell r="I10" t="str">
            <v>сентябрь</v>
          </cell>
          <cell r="M10" t="str">
            <v>Прочие средства</v>
          </cell>
        </row>
        <row r="11">
          <cell r="F11" t="str">
            <v>2019</v>
          </cell>
          <cell r="I11" t="str">
            <v>октябрь</v>
          </cell>
        </row>
        <row r="12">
          <cell r="F12" t="str">
            <v>2020</v>
          </cell>
          <cell r="I12" t="str">
            <v>ноябрь</v>
          </cell>
        </row>
        <row r="13">
          <cell r="F13" t="str">
            <v>2021</v>
          </cell>
          <cell r="I13" t="str">
            <v>декабрь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Титульный &quot;ПП&quot; "/>
      <sheetName val="Список листов ПП"/>
      <sheetName val="1 ПО"/>
      <sheetName val="2 Баланс"/>
      <sheetName val="3 Перечень абонентов"/>
      <sheetName val="4 План эффективности"/>
      <sheetName val="5 Отчет "/>
      <sheetName val="6 ПМ"/>
      <sheetName val="7 Расчет электроэнергии"/>
      <sheetName val="8 Качество надежность"/>
      <sheetName val="Титульный &quot;Расчет ФП ОКК&quot; "/>
      <sheetName val="Cписок листов ФП ОКК"/>
      <sheetName val="1 Краткие сведения ОКК"/>
      <sheetName val="2 Калькуляция ТБО"/>
      <sheetName val="3 Материалы"/>
      <sheetName val="4 Электроэнергия"/>
      <sheetName val="5 ФОТ"/>
      <sheetName val="6 Амортизация"/>
      <sheetName val="6.1 Справка по ОС"/>
      <sheetName val="7 Аренда"/>
      <sheetName val="8 Ремонт"/>
      <sheetName val="8.1 Справка по ремонту"/>
      <sheetName val="8.2 Фактический отчет за БП"/>
      <sheetName val="9 ГСМ"/>
      <sheetName val="10 Цеховые расходы"/>
      <sheetName val="11.1 Распределение ЦР по циклам"/>
      <sheetName val="12 Прочие прямые расходы"/>
      <sheetName val="13 Налоги"/>
      <sheetName val="14 Общеэксп. расходы"/>
      <sheetName val="15 Распределение КР"/>
      <sheetName val="16 Распределение КР по циклам"/>
      <sheetName val="Комментарии"/>
      <sheetName val="Проверка"/>
      <sheetName val="AllSheetsInThisWorkbook"/>
      <sheetName val="List_Sheets"/>
      <sheetName val="TEHSHEET"/>
      <sheetName val="REESTR_FILTERED"/>
      <sheetName val="List_Add's"/>
      <sheetName val="REESTR_MO"/>
      <sheetName val="REESTR_ORG"/>
      <sheetName val="modfrmReestr"/>
      <sheetName val="modCommandButton"/>
      <sheetName val="modReestr"/>
      <sheetName val="modProv"/>
      <sheetName val="modChang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>
        <row r="2">
          <cell r="K2" t="str">
            <v>да</v>
          </cell>
        </row>
        <row r="3">
          <cell r="K3" t="str">
            <v>нет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Титульный &quot;ПП&quot; "/>
      <sheetName val="Список листов ПП"/>
      <sheetName val="1 ПО"/>
      <sheetName val="2 Баланс"/>
      <sheetName val="3 Перечень абонентов"/>
      <sheetName val="4 План эффективности"/>
      <sheetName val="5 Отчет "/>
      <sheetName val="6 ПМ"/>
      <sheetName val="7 Расчет электроэнергии"/>
      <sheetName val="8 Качество надежность"/>
      <sheetName val="Титульный &quot;Расчет ФП ОКК&quot; "/>
      <sheetName val="Cписок листов ФП ОКК"/>
      <sheetName val="1 Краткие сведения ОКК"/>
      <sheetName val="2 Калькуляция ТБО"/>
      <sheetName val="3 Материалы"/>
      <sheetName val="4 Электроэнергия"/>
      <sheetName val="5 ФОТ"/>
      <sheetName val="6 Амортизация"/>
      <sheetName val="6.1 Справка по ОС"/>
      <sheetName val="7 Аренда"/>
      <sheetName val="8 Ремонт"/>
      <sheetName val="8.1 Справка по ремонту"/>
      <sheetName val="8.2 Фактический отчет за БП"/>
      <sheetName val="9 ГСМ"/>
      <sheetName val="10 Цеховые расходы"/>
      <sheetName val="11.1 Распределение ЦР по циклам"/>
      <sheetName val="12 Прочие прямые расходы"/>
      <sheetName val="13 Налоги"/>
      <sheetName val="14 Общеэксп. расходы"/>
      <sheetName val="15 Распределение КР"/>
      <sheetName val="16 Распределение КР по циклам"/>
      <sheetName val="Комментарии"/>
      <sheetName val="Проверка"/>
      <sheetName val="AllSheetsInThisWorkbook"/>
      <sheetName val="List_Sheets"/>
      <sheetName val="TEHSHEET"/>
      <sheetName val="REESTR_FILTERED"/>
      <sheetName val="List_Add's"/>
      <sheetName val="REESTR_MO"/>
      <sheetName val="REESTR_ORG"/>
      <sheetName val="modfrmReestr"/>
      <sheetName val="modCommandButton"/>
      <sheetName val="modReestr"/>
      <sheetName val="modProv"/>
      <sheetName val="modChang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>
        <row r="2">
          <cell r="K2" t="str">
            <v>да</v>
          </cell>
        </row>
        <row r="3">
          <cell r="K3" t="str">
            <v>нет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титульный &quot;ПП&quot;"/>
      <sheetName val="список листов ПП"/>
      <sheetName val="1 ПО"/>
      <sheetName val="2 Баланс"/>
      <sheetName val="3 Перечень абонентов"/>
      <sheetName val="4 План эффективности"/>
      <sheetName val="5 Отчет"/>
      <sheetName val="6 ПМ сети"/>
      <sheetName val="7 ПМ оборудование"/>
      <sheetName val="8 Расчет электроэнергии"/>
      <sheetName val="9 Качество надежность"/>
      <sheetName val="титульный &quot;Расчет ФП ОКК&quot; "/>
      <sheetName val="список листов ФП ОКК"/>
      <sheetName val="1 Краткие сведения ОКК "/>
      <sheetName val="2 Калькуляция ВС ОТ"/>
      <sheetName val="3 Калькуляция ВС ДТ"/>
      <sheetName val="4 Реагенты"/>
      <sheetName val="5 Электроэнергия"/>
      <sheetName val="6 ФОТ"/>
      <sheetName val="7 Амортизация"/>
      <sheetName val="7.1 Справка по ОС"/>
      <sheetName val="8 Аренда"/>
      <sheetName val="9 Ремонт"/>
      <sheetName val="9.1 Справка по ремонту"/>
      <sheetName val="9.2 Фактический отчет за БП"/>
      <sheetName val="10 ГСМ"/>
      <sheetName val="11 Цеховые расходы"/>
      <sheetName val="11.1 Распределение ЦР по циклам"/>
      <sheetName val="12 Покупная вода"/>
      <sheetName val="13 Сторонние услуги "/>
      <sheetName val="14 Прочие прямые расходы"/>
      <sheetName val="15 Налоги"/>
      <sheetName val="16 Общеэксп. расходы"/>
      <sheetName val="17 Распределение КР"/>
      <sheetName val="18 Распределение КР по циклам"/>
      <sheetName val="Комментарии"/>
      <sheetName val="Проверка по категориям"/>
      <sheetName val="Проверка"/>
      <sheetName val="TEHSHEET"/>
      <sheetName val="AllSheetsInThisWorkbook"/>
      <sheetName val="List_Sheets"/>
      <sheetName val="List_Add's"/>
      <sheetName val="REESTR_FILTERED"/>
      <sheetName val="REESTR_MO"/>
      <sheetName val="REESTR_ORG"/>
      <sheetName val="modfrmReestr"/>
      <sheetName val="modCommandButton"/>
      <sheetName val="modReestr"/>
      <sheetName val="modProv"/>
      <sheetName val="modChang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титульный &quot;ПП&quot;"/>
      <sheetName val="список листов ПП"/>
      <sheetName val="1 ПО"/>
      <sheetName val="2 Баланс"/>
      <sheetName val="3 Перечень абонентов"/>
      <sheetName val="4 План эффективности"/>
      <sheetName val="5 Отчет"/>
      <sheetName val="6 ПМ сети"/>
      <sheetName val="7 ПМ оборудование"/>
      <sheetName val="8 Расчет электроэнергии"/>
      <sheetName val="9 Качество надежность"/>
      <sheetName val="титульный &quot;Расчет ФП ОКК&quot; "/>
      <sheetName val="список листов ФП ОКК"/>
      <sheetName val="1 Краткие сведения ОКК "/>
      <sheetName val="2 Калькуляция ВС ОТ"/>
      <sheetName val="3 Калькуляция ВС ДТ"/>
      <sheetName val="4 Реагенты"/>
      <sheetName val="5 Электроэнергия"/>
      <sheetName val="6 ФОТ"/>
      <sheetName val="7 Амортизация"/>
      <sheetName val="7.1 Справка по ОС"/>
      <sheetName val="8 Аренда"/>
      <sheetName val="9 Ремонт"/>
      <sheetName val="9.1 Справка по ремонту"/>
      <sheetName val="9.2 Фактический отчет за БП"/>
      <sheetName val="10 ГСМ"/>
      <sheetName val="11 Цеховые расходы"/>
      <sheetName val="11.1 Распределение ЦР по циклам"/>
      <sheetName val="12 Покупная вода"/>
      <sheetName val="13 Сторонние услуги "/>
      <sheetName val="14 Прочие прямые расходы"/>
      <sheetName val="15 Налоги"/>
      <sheetName val="16 Общеэксп. расходы"/>
      <sheetName val="17 Распределение КР"/>
      <sheetName val="18 Распределение КР по циклам"/>
      <sheetName val="Комментарии"/>
      <sheetName val="Проверка по категориям"/>
      <sheetName val="Проверка"/>
      <sheetName val="TEHSHEET"/>
      <sheetName val="AllSheetsInThisWorkbook"/>
      <sheetName val="List_Sheets"/>
      <sheetName val="List_Add's"/>
      <sheetName val="REESTR_FILTERED"/>
      <sheetName val="REESTR_MO"/>
      <sheetName val="REESTR_ORG"/>
      <sheetName val="modfrmReestr"/>
      <sheetName val="modCommandButton"/>
      <sheetName val="modReestr"/>
      <sheetName val="modProv"/>
      <sheetName val="modChan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1048346"/>
  <sheetViews>
    <sheetView zoomScaleNormal="100" zoomScaleSheetLayoutView="120" workbookViewId="0">
      <pane xSplit="5" ySplit="9" topLeftCell="F52" activePane="bottomRight" state="frozen"/>
      <selection pane="topRight" activeCell="F1" sqref="F1"/>
      <selection pane="bottomLeft" activeCell="A10" sqref="A10"/>
      <selection pane="bottomRight" activeCell="BY77" sqref="BY77"/>
    </sheetView>
  </sheetViews>
  <sheetFormatPr defaultColWidth="0.85546875" defaultRowHeight="12.75" customHeight="1" x14ac:dyDescent="0.2"/>
  <cols>
    <col min="1" max="47" width="0.85546875" style="1"/>
    <col min="48" max="48" width="0.7109375" style="1" customWidth="1"/>
    <col min="49" max="75" width="0.85546875" style="1"/>
    <col min="76" max="86" width="9.140625" style="1" customWidth="1"/>
    <col min="87" max="87" width="13" style="1" customWidth="1"/>
    <col min="88" max="88" width="12.28515625" style="1" customWidth="1"/>
    <col min="89" max="89" width="9.140625" style="1" customWidth="1"/>
    <col min="90" max="90" width="26.85546875" style="1" customWidth="1"/>
    <col min="91" max="91" width="10.28515625" style="1" customWidth="1"/>
    <col min="92" max="92" width="9.140625" style="1" customWidth="1"/>
    <col min="93" max="16384" width="0.85546875" style="1"/>
  </cols>
  <sheetData>
    <row r="1" spans="1:118" s="3" customFormat="1" ht="12" x14ac:dyDescent="0.2">
      <c r="DN1" s="8" t="s">
        <v>63</v>
      </c>
    </row>
    <row r="2" spans="1:118" s="2" customFormat="1" ht="11.25" customHeight="1" x14ac:dyDescent="0.2"/>
    <row r="3" spans="1:118" s="6" customFormat="1" x14ac:dyDescent="0.2">
      <c r="A3" s="59" t="s">
        <v>62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</row>
    <row r="4" spans="1:118" s="6" customFormat="1" x14ac:dyDescent="0.2">
      <c r="A4" s="60" t="s">
        <v>116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</row>
    <row r="5" spans="1:118" s="7" customFormat="1" ht="10.5" x14ac:dyDescent="0.2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</row>
    <row r="6" spans="1:118" ht="11.25" customHeight="1" x14ac:dyDescent="0.2"/>
    <row r="7" spans="1:118" s="4" customFormat="1" ht="10.5" x14ac:dyDescent="0.2">
      <c r="A7" s="57" t="s">
        <v>43</v>
      </c>
      <c r="B7" s="57"/>
      <c r="C7" s="57"/>
      <c r="D7" s="57"/>
      <c r="E7" s="57"/>
      <c r="F7" s="57" t="s">
        <v>42</v>
      </c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 t="s">
        <v>40</v>
      </c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8" t="s">
        <v>39</v>
      </c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 t="s">
        <v>41</v>
      </c>
      <c r="BY7" s="58"/>
      <c r="BZ7" s="58"/>
      <c r="CA7" s="58"/>
      <c r="CB7" s="58"/>
      <c r="CC7" s="17"/>
      <c r="CD7" s="58" t="s">
        <v>81</v>
      </c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7" t="s">
        <v>61</v>
      </c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</row>
    <row r="8" spans="1:118" s="4" customFormat="1" ht="10.5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 t="s">
        <v>70</v>
      </c>
      <c r="BY8" s="58"/>
      <c r="BZ8" s="58"/>
      <c r="CA8" s="58"/>
      <c r="CB8" s="58" t="s">
        <v>74</v>
      </c>
      <c r="CC8" s="58" t="s">
        <v>60</v>
      </c>
      <c r="CD8" s="58" t="s">
        <v>59</v>
      </c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</row>
    <row r="9" spans="1:118" s="4" customFormat="1" ht="84" x14ac:dyDescent="0.2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 t="s">
        <v>60</v>
      </c>
      <c r="AO9" s="57"/>
      <c r="AP9" s="57"/>
      <c r="AQ9" s="57"/>
      <c r="AR9" s="57"/>
      <c r="AS9" s="57"/>
      <c r="AT9" s="57"/>
      <c r="AU9" s="57"/>
      <c r="AV9" s="57"/>
      <c r="AW9" s="57" t="s">
        <v>59</v>
      </c>
      <c r="AX9" s="57"/>
      <c r="AY9" s="57"/>
      <c r="AZ9" s="57"/>
      <c r="BA9" s="57"/>
      <c r="BB9" s="57"/>
      <c r="BC9" s="57"/>
      <c r="BD9" s="57"/>
      <c r="BE9" s="57"/>
      <c r="BF9" s="58" t="s">
        <v>60</v>
      </c>
      <c r="BG9" s="58"/>
      <c r="BH9" s="58"/>
      <c r="BI9" s="58"/>
      <c r="BJ9" s="58"/>
      <c r="BK9" s="58"/>
      <c r="BL9" s="58"/>
      <c r="BM9" s="58"/>
      <c r="BN9" s="58"/>
      <c r="BO9" s="58" t="s">
        <v>59</v>
      </c>
      <c r="BP9" s="58"/>
      <c r="BQ9" s="58"/>
      <c r="BR9" s="58"/>
      <c r="BS9" s="58"/>
      <c r="BT9" s="58"/>
      <c r="BU9" s="58"/>
      <c r="BV9" s="58"/>
      <c r="BW9" s="58"/>
      <c r="BX9" s="18" t="s">
        <v>71</v>
      </c>
      <c r="BY9" s="18" t="s">
        <v>72</v>
      </c>
      <c r="BZ9" s="18" t="s">
        <v>73</v>
      </c>
      <c r="CA9" s="18" t="s">
        <v>75</v>
      </c>
      <c r="CB9" s="58"/>
      <c r="CC9" s="58"/>
      <c r="CD9" s="18" t="s">
        <v>82</v>
      </c>
      <c r="CE9" s="18" t="s">
        <v>83</v>
      </c>
      <c r="CF9" s="18" t="s">
        <v>84</v>
      </c>
      <c r="CG9" s="18" t="s">
        <v>85</v>
      </c>
      <c r="CH9" s="18" t="s">
        <v>86</v>
      </c>
      <c r="CI9" s="18" t="s">
        <v>87</v>
      </c>
      <c r="CJ9" s="18" t="s">
        <v>88</v>
      </c>
      <c r="CK9" s="18" t="s">
        <v>89</v>
      </c>
      <c r="CL9" s="18" t="s">
        <v>76</v>
      </c>
      <c r="CM9" s="18" t="s">
        <v>90</v>
      </c>
      <c r="CN9" s="18" t="s">
        <v>38</v>
      </c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</row>
    <row r="10" spans="1:118" s="5" customFormat="1" ht="10.5" x14ac:dyDescent="0.2">
      <c r="A10" s="57">
        <v>1</v>
      </c>
      <c r="B10" s="57"/>
      <c r="C10" s="57"/>
      <c r="D10" s="57"/>
      <c r="E10" s="57"/>
      <c r="F10" s="57">
        <v>2</v>
      </c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>
        <v>3</v>
      </c>
      <c r="AO10" s="57"/>
      <c r="AP10" s="57"/>
      <c r="AQ10" s="57"/>
      <c r="AR10" s="57"/>
      <c r="AS10" s="57"/>
      <c r="AT10" s="57"/>
      <c r="AU10" s="57"/>
      <c r="AV10" s="57"/>
      <c r="AW10" s="57">
        <v>4</v>
      </c>
      <c r="AX10" s="57"/>
      <c r="AY10" s="57"/>
      <c r="AZ10" s="57"/>
      <c r="BA10" s="57"/>
      <c r="BB10" s="57"/>
      <c r="BC10" s="57"/>
      <c r="BD10" s="57"/>
      <c r="BE10" s="57"/>
      <c r="BF10" s="57">
        <v>5</v>
      </c>
      <c r="BG10" s="57"/>
      <c r="BH10" s="57"/>
      <c r="BI10" s="57"/>
      <c r="BJ10" s="57"/>
      <c r="BK10" s="57"/>
      <c r="BL10" s="57"/>
      <c r="BM10" s="57"/>
      <c r="BN10" s="57"/>
      <c r="BO10" s="57">
        <v>6</v>
      </c>
      <c r="BP10" s="57"/>
      <c r="BQ10" s="57"/>
      <c r="BR10" s="57"/>
      <c r="BS10" s="57"/>
      <c r="BT10" s="57"/>
      <c r="BU10" s="57"/>
      <c r="BV10" s="57"/>
      <c r="BW10" s="57"/>
      <c r="BX10" s="17" t="s">
        <v>45</v>
      </c>
      <c r="BY10" s="17" t="s">
        <v>44</v>
      </c>
      <c r="BZ10" s="17" t="s">
        <v>67</v>
      </c>
      <c r="CA10" s="17" t="s">
        <v>68</v>
      </c>
      <c r="CB10" s="17" t="s">
        <v>69</v>
      </c>
      <c r="CC10" s="17" t="s">
        <v>91</v>
      </c>
      <c r="CD10" s="17" t="s">
        <v>92</v>
      </c>
      <c r="CE10" s="17" t="s">
        <v>93</v>
      </c>
      <c r="CF10" s="17" t="s">
        <v>94</v>
      </c>
      <c r="CG10" s="17" t="s">
        <v>95</v>
      </c>
      <c r="CH10" s="17" t="s">
        <v>96</v>
      </c>
      <c r="CI10" s="17" t="s">
        <v>97</v>
      </c>
      <c r="CJ10" s="17" t="s">
        <v>98</v>
      </c>
      <c r="CK10" s="17" t="s">
        <v>99</v>
      </c>
      <c r="CL10" s="17" t="s">
        <v>100</v>
      </c>
      <c r="CM10" s="17" t="s">
        <v>101</v>
      </c>
      <c r="CN10" s="17" t="s">
        <v>102</v>
      </c>
      <c r="CO10" s="58">
        <v>9</v>
      </c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</row>
    <row r="11" spans="1:118" x14ac:dyDescent="0.2">
      <c r="A11" s="65" t="s">
        <v>37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</row>
    <row r="12" spans="1:118" x14ac:dyDescent="0.2">
      <c r="A12" s="65" t="s">
        <v>36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</row>
    <row r="13" spans="1:118" s="3" customFormat="1" ht="12" x14ac:dyDescent="0.2">
      <c r="A13" s="62" t="s">
        <v>35</v>
      </c>
      <c r="B13" s="62"/>
      <c r="C13" s="62"/>
      <c r="D13" s="62"/>
      <c r="E13" s="62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4"/>
      <c r="BP13" s="64"/>
      <c r="BQ13" s="64"/>
      <c r="BR13" s="64"/>
      <c r="BS13" s="64"/>
      <c r="BT13" s="64"/>
      <c r="BU13" s="64"/>
      <c r="BV13" s="64"/>
      <c r="BW13" s="64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</row>
    <row r="14" spans="1:118" s="2" customFormat="1" ht="12" x14ac:dyDescent="0.2">
      <c r="A14" s="62" t="s">
        <v>34</v>
      </c>
      <c r="B14" s="62"/>
      <c r="C14" s="62"/>
      <c r="D14" s="62"/>
      <c r="E14" s="62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4"/>
      <c r="BP14" s="64"/>
      <c r="BQ14" s="64"/>
      <c r="BR14" s="64"/>
      <c r="BS14" s="64"/>
      <c r="BT14" s="64"/>
      <c r="BU14" s="64"/>
      <c r="BV14" s="64"/>
      <c r="BW14" s="64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</row>
    <row r="15" spans="1:118" x14ac:dyDescent="0.2">
      <c r="A15" s="65" t="s">
        <v>33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</row>
    <row r="16" spans="1:118" x14ac:dyDescent="0.2">
      <c r="A16" s="62" t="s">
        <v>32</v>
      </c>
      <c r="B16" s="62"/>
      <c r="C16" s="62"/>
      <c r="D16" s="62"/>
      <c r="E16" s="62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4"/>
      <c r="BP16" s="64"/>
      <c r="BQ16" s="64"/>
      <c r="BR16" s="64"/>
      <c r="BS16" s="64"/>
      <c r="BT16" s="64"/>
      <c r="BU16" s="64"/>
      <c r="BV16" s="64"/>
      <c r="BW16" s="64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</row>
    <row r="17" spans="1:118" x14ac:dyDescent="0.2">
      <c r="A17" s="62" t="s">
        <v>31</v>
      </c>
      <c r="B17" s="62"/>
      <c r="C17" s="62"/>
      <c r="D17" s="62"/>
      <c r="E17" s="62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4"/>
      <c r="BP17" s="64"/>
      <c r="BQ17" s="64"/>
      <c r="BR17" s="64"/>
      <c r="BS17" s="64"/>
      <c r="BT17" s="64"/>
      <c r="BU17" s="64"/>
      <c r="BV17" s="64"/>
      <c r="BW17" s="64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</row>
    <row r="18" spans="1:118" x14ac:dyDescent="0.2">
      <c r="A18" s="65" t="s">
        <v>30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</row>
    <row r="19" spans="1:118" x14ac:dyDescent="0.2">
      <c r="A19" s="62" t="s">
        <v>29</v>
      </c>
      <c r="B19" s="62"/>
      <c r="C19" s="62"/>
      <c r="D19" s="62"/>
      <c r="E19" s="62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4"/>
      <c r="BP19" s="64"/>
      <c r="BQ19" s="64"/>
      <c r="BR19" s="64"/>
      <c r="BS19" s="64"/>
      <c r="BT19" s="64"/>
      <c r="BU19" s="64"/>
      <c r="BV19" s="64"/>
      <c r="BW19" s="64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</row>
    <row r="20" spans="1:118" x14ac:dyDescent="0.2">
      <c r="A20" s="62" t="s">
        <v>28</v>
      </c>
      <c r="B20" s="62"/>
      <c r="C20" s="62"/>
      <c r="D20" s="62"/>
      <c r="E20" s="62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4"/>
      <c r="BP20" s="64"/>
      <c r="BQ20" s="64"/>
      <c r="BR20" s="64"/>
      <c r="BS20" s="64"/>
      <c r="BT20" s="64"/>
      <c r="BU20" s="64"/>
      <c r="BV20" s="64"/>
      <c r="BW20" s="64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</row>
    <row r="21" spans="1:118" x14ac:dyDescent="0.2">
      <c r="A21" s="65" t="s">
        <v>27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</row>
    <row r="22" spans="1:118" x14ac:dyDescent="0.2">
      <c r="A22" s="62" t="s">
        <v>26</v>
      </c>
      <c r="B22" s="62"/>
      <c r="C22" s="62"/>
      <c r="D22" s="62"/>
      <c r="E22" s="62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4"/>
      <c r="BP22" s="64"/>
      <c r="BQ22" s="64"/>
      <c r="BR22" s="64"/>
      <c r="BS22" s="64"/>
      <c r="BT22" s="64"/>
      <c r="BU22" s="64"/>
      <c r="BV22" s="64"/>
      <c r="BW22" s="64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</row>
    <row r="23" spans="1:118" x14ac:dyDescent="0.2">
      <c r="A23" s="62" t="s">
        <v>25</v>
      </c>
      <c r="B23" s="62"/>
      <c r="C23" s="62"/>
      <c r="D23" s="62"/>
      <c r="E23" s="62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4"/>
      <c r="BP23" s="64"/>
      <c r="BQ23" s="64"/>
      <c r="BR23" s="64"/>
      <c r="BS23" s="64"/>
      <c r="BT23" s="64"/>
      <c r="BU23" s="64"/>
      <c r="BV23" s="64"/>
      <c r="BW23" s="64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</row>
    <row r="24" spans="1:118" x14ac:dyDescent="0.2">
      <c r="A24" s="65" t="s">
        <v>24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4"/>
      <c r="BP24" s="64"/>
      <c r="BQ24" s="64"/>
      <c r="BR24" s="64"/>
      <c r="BS24" s="64"/>
      <c r="BT24" s="64"/>
      <c r="BU24" s="64"/>
      <c r="BV24" s="64"/>
      <c r="BW24" s="64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</row>
    <row r="25" spans="1:118" x14ac:dyDescent="0.2">
      <c r="A25" s="65" t="s">
        <v>23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</row>
    <row r="26" spans="1:118" x14ac:dyDescent="0.2">
      <c r="A26" s="62" t="s">
        <v>22</v>
      </c>
      <c r="B26" s="62"/>
      <c r="C26" s="62"/>
      <c r="D26" s="62"/>
      <c r="E26" s="62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4"/>
      <c r="BP26" s="64"/>
      <c r="BQ26" s="64"/>
      <c r="BR26" s="64"/>
      <c r="BS26" s="64"/>
      <c r="BT26" s="64"/>
      <c r="BU26" s="64"/>
      <c r="BV26" s="64"/>
      <c r="BW26" s="64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</row>
    <row r="27" spans="1:118" x14ac:dyDescent="0.2">
      <c r="A27" s="62" t="s">
        <v>21</v>
      </c>
      <c r="B27" s="62"/>
      <c r="C27" s="62"/>
      <c r="D27" s="62"/>
      <c r="E27" s="62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4"/>
      <c r="BP27" s="64"/>
      <c r="BQ27" s="64"/>
      <c r="BR27" s="64"/>
      <c r="BS27" s="64"/>
      <c r="BT27" s="64"/>
      <c r="BU27" s="64"/>
      <c r="BV27" s="64"/>
      <c r="BW27" s="64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</row>
    <row r="28" spans="1:118" x14ac:dyDescent="0.2">
      <c r="A28" s="65" t="s">
        <v>24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4"/>
      <c r="BP28" s="64"/>
      <c r="BQ28" s="64"/>
      <c r="BR28" s="64"/>
      <c r="BS28" s="64"/>
      <c r="BT28" s="64"/>
      <c r="BU28" s="64"/>
      <c r="BV28" s="64"/>
      <c r="BW28" s="64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</row>
    <row r="29" spans="1:118" x14ac:dyDescent="0.2">
      <c r="A29" s="65" t="s">
        <v>20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</row>
    <row r="30" spans="1:118" x14ac:dyDescent="0.2">
      <c r="A30" s="65" t="s">
        <v>19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</row>
    <row r="31" spans="1:118" x14ac:dyDescent="0.2">
      <c r="A31" s="62" t="s">
        <v>18</v>
      </c>
      <c r="B31" s="62"/>
      <c r="C31" s="62"/>
      <c r="D31" s="62"/>
      <c r="E31" s="62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4"/>
      <c r="BP31" s="64"/>
      <c r="BQ31" s="64"/>
      <c r="BR31" s="64"/>
      <c r="BS31" s="64"/>
      <c r="BT31" s="64"/>
      <c r="BU31" s="64"/>
      <c r="BV31" s="64"/>
      <c r="BW31" s="64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</row>
    <row r="32" spans="1:118" x14ac:dyDescent="0.2">
      <c r="A32" s="62" t="s">
        <v>17</v>
      </c>
      <c r="B32" s="62"/>
      <c r="C32" s="62"/>
      <c r="D32" s="62"/>
      <c r="E32" s="62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4"/>
      <c r="BP32" s="64"/>
      <c r="BQ32" s="64"/>
      <c r="BR32" s="64"/>
      <c r="BS32" s="64"/>
      <c r="BT32" s="64"/>
      <c r="BU32" s="64"/>
      <c r="BV32" s="64"/>
      <c r="BW32" s="64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</row>
    <row r="33" spans="1:118" x14ac:dyDescent="0.2">
      <c r="A33" s="65" t="s">
        <v>16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</row>
    <row r="34" spans="1:118" s="21" customFormat="1" ht="49.9" customHeight="1" x14ac:dyDescent="0.25">
      <c r="A34" s="62" t="s">
        <v>15</v>
      </c>
      <c r="B34" s="62"/>
      <c r="C34" s="62"/>
      <c r="D34" s="62"/>
      <c r="E34" s="62"/>
      <c r="F34" s="57" t="s">
        <v>104</v>
      </c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>
        <f>4537.43+5204.2+810.26</f>
        <v>10551.890000000001</v>
      </c>
      <c r="AO34" s="57"/>
      <c r="AP34" s="57"/>
      <c r="AQ34" s="57"/>
      <c r="AR34" s="57"/>
      <c r="AS34" s="57"/>
      <c r="AT34" s="57"/>
      <c r="AU34" s="57"/>
      <c r="AV34" s="57"/>
      <c r="AW34" s="57">
        <f>+CN34</f>
        <v>10352.029999999999</v>
      </c>
      <c r="AX34" s="57"/>
      <c r="AY34" s="57"/>
      <c r="AZ34" s="57"/>
      <c r="BA34" s="57"/>
      <c r="BB34" s="57"/>
      <c r="BC34" s="57"/>
      <c r="BD34" s="57"/>
      <c r="BE34" s="57"/>
      <c r="BF34" s="57" t="s">
        <v>114</v>
      </c>
      <c r="BG34" s="57"/>
      <c r="BH34" s="57"/>
      <c r="BI34" s="57"/>
      <c r="BJ34" s="57"/>
      <c r="BK34" s="57"/>
      <c r="BL34" s="57"/>
      <c r="BM34" s="57"/>
      <c r="BN34" s="57"/>
      <c r="BO34" s="62" t="s">
        <v>114</v>
      </c>
      <c r="BP34" s="62"/>
      <c r="BQ34" s="62"/>
      <c r="BR34" s="62"/>
      <c r="BS34" s="62"/>
      <c r="BT34" s="62"/>
      <c r="BU34" s="62"/>
      <c r="BV34" s="62"/>
      <c r="BW34" s="62"/>
      <c r="BX34" s="20"/>
      <c r="BY34" s="20"/>
      <c r="BZ34" s="20"/>
      <c r="CA34" s="20"/>
      <c r="CB34" s="20">
        <v>1.2929999999999999</v>
      </c>
      <c r="CC34" s="20"/>
      <c r="CD34" s="20"/>
      <c r="CE34" s="20"/>
      <c r="CF34" s="20"/>
      <c r="CG34" s="20"/>
      <c r="CH34" s="20"/>
      <c r="CI34" s="20"/>
      <c r="CJ34" s="20"/>
      <c r="CK34" s="20">
        <v>5887.44</v>
      </c>
      <c r="CL34" s="20">
        <v>3654.33</v>
      </c>
      <c r="CM34" s="20">
        <v>810.26</v>
      </c>
      <c r="CN34" s="20">
        <f>+CM34+CL34+CK34</f>
        <v>10352.029999999999</v>
      </c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</row>
    <row r="35" spans="1:118" s="21" customFormat="1" ht="49.9" customHeight="1" x14ac:dyDescent="0.25">
      <c r="A35" s="62" t="s">
        <v>14</v>
      </c>
      <c r="B35" s="62"/>
      <c r="C35" s="62"/>
      <c r="D35" s="62"/>
      <c r="E35" s="62"/>
      <c r="F35" s="57" t="s">
        <v>105</v>
      </c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>
        <f>4331.08+4962.21+773.41</f>
        <v>10066.700000000001</v>
      </c>
      <c r="AO35" s="57"/>
      <c r="AP35" s="57"/>
      <c r="AQ35" s="57"/>
      <c r="AR35" s="57"/>
      <c r="AS35" s="57"/>
      <c r="AT35" s="57"/>
      <c r="AU35" s="57"/>
      <c r="AV35" s="57"/>
      <c r="AW35" s="57">
        <f t="shared" ref="AW35:AW39" si="0">+CN35</f>
        <v>9905.4</v>
      </c>
      <c r="AX35" s="57"/>
      <c r="AY35" s="57"/>
      <c r="AZ35" s="57"/>
      <c r="BA35" s="57"/>
      <c r="BB35" s="57"/>
      <c r="BC35" s="57"/>
      <c r="BD35" s="57"/>
      <c r="BE35" s="57"/>
      <c r="BF35" s="57" t="s">
        <v>114</v>
      </c>
      <c r="BG35" s="57"/>
      <c r="BH35" s="57"/>
      <c r="BI35" s="57"/>
      <c r="BJ35" s="57"/>
      <c r="BK35" s="57"/>
      <c r="BL35" s="57"/>
      <c r="BM35" s="57"/>
      <c r="BN35" s="57"/>
      <c r="BO35" s="62" t="s">
        <v>114</v>
      </c>
      <c r="BP35" s="62"/>
      <c r="BQ35" s="62"/>
      <c r="BR35" s="62"/>
      <c r="BS35" s="62"/>
      <c r="BT35" s="62"/>
      <c r="BU35" s="62"/>
      <c r="BV35" s="62"/>
      <c r="BW35" s="62"/>
      <c r="BX35" s="20"/>
      <c r="BY35" s="20"/>
      <c r="BZ35" s="20"/>
      <c r="CA35" s="20"/>
      <c r="CB35" s="20">
        <v>1.2929999999999999</v>
      </c>
      <c r="CC35" s="20"/>
      <c r="CD35" s="20"/>
      <c r="CE35" s="20"/>
      <c r="CF35" s="20"/>
      <c r="CG35" s="20"/>
      <c r="CH35" s="20"/>
      <c r="CI35" s="20"/>
      <c r="CJ35" s="20"/>
      <c r="CK35" s="20">
        <v>3037.69</v>
      </c>
      <c r="CL35" s="20">
        <v>6094.3</v>
      </c>
      <c r="CM35" s="20">
        <v>773.41</v>
      </c>
      <c r="CN35" s="20">
        <f t="shared" ref="CN35:CN39" si="1">+CM35+CL35+CK35</f>
        <v>9905.4</v>
      </c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</row>
    <row r="36" spans="1:118" s="21" customFormat="1" ht="49.9" customHeight="1" x14ac:dyDescent="0.25">
      <c r="A36" s="62" t="s">
        <v>110</v>
      </c>
      <c r="B36" s="62"/>
      <c r="C36" s="62"/>
      <c r="D36" s="62"/>
      <c r="E36" s="62"/>
      <c r="F36" s="57" t="s">
        <v>106</v>
      </c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>
        <f>5300.74+6181.88+946.56</f>
        <v>12429.179999999998</v>
      </c>
      <c r="AO36" s="57"/>
      <c r="AP36" s="57"/>
      <c r="AQ36" s="57"/>
      <c r="AR36" s="57"/>
      <c r="AS36" s="57"/>
      <c r="AT36" s="57"/>
      <c r="AU36" s="57"/>
      <c r="AV36" s="57"/>
      <c r="AW36" s="57">
        <f t="shared" si="0"/>
        <v>12251.98</v>
      </c>
      <c r="AX36" s="57"/>
      <c r="AY36" s="57"/>
      <c r="AZ36" s="57"/>
      <c r="BA36" s="57"/>
      <c r="BB36" s="57"/>
      <c r="BC36" s="57"/>
      <c r="BD36" s="57"/>
      <c r="BE36" s="57"/>
      <c r="BF36" s="57" t="s">
        <v>114</v>
      </c>
      <c r="BG36" s="57"/>
      <c r="BH36" s="57"/>
      <c r="BI36" s="57"/>
      <c r="BJ36" s="57"/>
      <c r="BK36" s="57"/>
      <c r="BL36" s="57"/>
      <c r="BM36" s="57"/>
      <c r="BN36" s="57"/>
      <c r="BO36" s="62" t="s">
        <v>114</v>
      </c>
      <c r="BP36" s="62"/>
      <c r="BQ36" s="62"/>
      <c r="BR36" s="62"/>
      <c r="BS36" s="62"/>
      <c r="BT36" s="62"/>
      <c r="BU36" s="62"/>
      <c r="BV36" s="62"/>
      <c r="BW36" s="62"/>
      <c r="BX36" s="20"/>
      <c r="BY36" s="20"/>
      <c r="BZ36" s="20"/>
      <c r="CA36" s="20"/>
      <c r="CB36" s="20">
        <v>2.5859999999999999</v>
      </c>
      <c r="CC36" s="20"/>
      <c r="CD36" s="20"/>
      <c r="CE36" s="20"/>
      <c r="CF36" s="20"/>
      <c r="CG36" s="20"/>
      <c r="CH36" s="20"/>
      <c r="CI36" s="20"/>
      <c r="CJ36" s="20"/>
      <c r="CK36" s="20">
        <v>1755.26</v>
      </c>
      <c r="CL36" s="20">
        <v>9550.16</v>
      </c>
      <c r="CM36" s="20">
        <v>946.56</v>
      </c>
      <c r="CN36" s="20">
        <f t="shared" si="1"/>
        <v>12251.98</v>
      </c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</row>
    <row r="37" spans="1:118" s="21" customFormat="1" ht="49.9" customHeight="1" x14ac:dyDescent="0.25">
      <c r="A37" s="62" t="s">
        <v>111</v>
      </c>
      <c r="B37" s="62"/>
      <c r="C37" s="62"/>
      <c r="D37" s="62"/>
      <c r="E37" s="62"/>
      <c r="F37" s="57" t="s">
        <v>107</v>
      </c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>
        <f>6598.14+7753.93+1060.38</f>
        <v>15412.45</v>
      </c>
      <c r="AO37" s="57"/>
      <c r="AP37" s="57"/>
      <c r="AQ37" s="57"/>
      <c r="AR37" s="57"/>
      <c r="AS37" s="57"/>
      <c r="AT37" s="57"/>
      <c r="AU37" s="57"/>
      <c r="AV37" s="57"/>
      <c r="AW37" s="57">
        <f t="shared" si="0"/>
        <v>15600.73</v>
      </c>
      <c r="AX37" s="57"/>
      <c r="AY37" s="57"/>
      <c r="AZ37" s="57"/>
      <c r="BA37" s="57"/>
      <c r="BB37" s="57"/>
      <c r="BC37" s="57"/>
      <c r="BD37" s="57"/>
      <c r="BE37" s="57"/>
      <c r="BF37" s="57" t="s">
        <v>114</v>
      </c>
      <c r="BG37" s="57"/>
      <c r="BH37" s="57"/>
      <c r="BI37" s="57"/>
      <c r="BJ37" s="57"/>
      <c r="BK37" s="57"/>
      <c r="BL37" s="57"/>
      <c r="BM37" s="57"/>
      <c r="BN37" s="57"/>
      <c r="BO37" s="62" t="s">
        <v>114</v>
      </c>
      <c r="BP37" s="62"/>
      <c r="BQ37" s="62"/>
      <c r="BR37" s="62"/>
      <c r="BS37" s="62"/>
      <c r="BT37" s="62"/>
      <c r="BU37" s="62"/>
      <c r="BV37" s="62"/>
      <c r="BW37" s="62"/>
      <c r="BX37" s="20"/>
      <c r="BY37" s="20"/>
      <c r="BZ37" s="20"/>
      <c r="CA37" s="20"/>
      <c r="CB37" s="20">
        <v>3.448</v>
      </c>
      <c r="CC37" s="20"/>
      <c r="CD37" s="20"/>
      <c r="CE37" s="20"/>
      <c r="CF37" s="20"/>
      <c r="CG37" s="20"/>
      <c r="CH37" s="20"/>
      <c r="CI37" s="20"/>
      <c r="CJ37" s="20"/>
      <c r="CK37" s="20">
        <v>8920.11</v>
      </c>
      <c r="CL37" s="20">
        <v>5619.83</v>
      </c>
      <c r="CM37" s="20">
        <v>1060.79</v>
      </c>
      <c r="CN37" s="20">
        <f t="shared" si="1"/>
        <v>15600.73</v>
      </c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</row>
    <row r="38" spans="1:118" s="21" customFormat="1" ht="49.9" customHeight="1" x14ac:dyDescent="0.25">
      <c r="A38" s="62" t="s">
        <v>112</v>
      </c>
      <c r="B38" s="62"/>
      <c r="C38" s="62"/>
      <c r="D38" s="62"/>
      <c r="E38" s="62"/>
      <c r="F38" s="57" t="s">
        <v>108</v>
      </c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>
        <f>10586.66+13286.53+1890.47</f>
        <v>25763.660000000003</v>
      </c>
      <c r="AO38" s="57"/>
      <c r="AP38" s="57"/>
      <c r="AQ38" s="57"/>
      <c r="AR38" s="57"/>
      <c r="AS38" s="57"/>
      <c r="AT38" s="57"/>
      <c r="AU38" s="57"/>
      <c r="AV38" s="57"/>
      <c r="AW38" s="57">
        <f t="shared" si="0"/>
        <v>26214.379999999997</v>
      </c>
      <c r="AX38" s="57"/>
      <c r="AY38" s="57"/>
      <c r="AZ38" s="57"/>
      <c r="BA38" s="57"/>
      <c r="BB38" s="57"/>
      <c r="BC38" s="57"/>
      <c r="BD38" s="57"/>
      <c r="BE38" s="57"/>
      <c r="BF38" s="57" t="s">
        <v>114</v>
      </c>
      <c r="BG38" s="57"/>
      <c r="BH38" s="57"/>
      <c r="BI38" s="57"/>
      <c r="BJ38" s="57"/>
      <c r="BK38" s="57"/>
      <c r="BL38" s="57"/>
      <c r="BM38" s="57"/>
      <c r="BN38" s="57"/>
      <c r="BO38" s="62" t="s">
        <v>114</v>
      </c>
      <c r="BP38" s="62"/>
      <c r="BQ38" s="62"/>
      <c r="BR38" s="62"/>
      <c r="BS38" s="62"/>
      <c r="BT38" s="62"/>
      <c r="BU38" s="62"/>
      <c r="BV38" s="62"/>
      <c r="BW38" s="62"/>
      <c r="BX38" s="20"/>
      <c r="BY38" s="20"/>
      <c r="BZ38" s="20"/>
      <c r="CA38" s="20"/>
      <c r="CB38" s="20">
        <f>3.448+1.724+1.724</f>
        <v>6.8959999999999999</v>
      </c>
      <c r="CC38" s="20"/>
      <c r="CD38" s="20"/>
      <c r="CE38" s="20"/>
      <c r="CF38" s="20"/>
      <c r="CG38" s="20"/>
      <c r="CH38" s="20"/>
      <c r="CI38" s="20"/>
      <c r="CJ38" s="20"/>
      <c r="CK38" s="20">
        <v>10179.719999999999</v>
      </c>
      <c r="CL38" s="20">
        <v>14143.78</v>
      </c>
      <c r="CM38" s="20">
        <v>1890.88</v>
      </c>
      <c r="CN38" s="20">
        <f t="shared" si="1"/>
        <v>26214.379999999997</v>
      </c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</row>
    <row r="39" spans="1:118" s="21" customFormat="1" ht="49.9" customHeight="1" x14ac:dyDescent="0.25">
      <c r="A39" s="62" t="s">
        <v>113</v>
      </c>
      <c r="B39" s="62"/>
      <c r="C39" s="62"/>
      <c r="D39" s="62"/>
      <c r="E39" s="62"/>
      <c r="F39" s="57" t="s">
        <v>109</v>
      </c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>
        <f>4018.27+4768.61+830.35</f>
        <v>9617.23</v>
      </c>
      <c r="AO39" s="57"/>
      <c r="AP39" s="57"/>
      <c r="AQ39" s="57"/>
      <c r="AR39" s="57"/>
      <c r="AS39" s="57"/>
      <c r="AT39" s="57"/>
      <c r="AU39" s="57"/>
      <c r="AV39" s="57"/>
      <c r="AW39" s="57">
        <f t="shared" si="0"/>
        <v>9571.0499999999993</v>
      </c>
      <c r="AX39" s="57"/>
      <c r="AY39" s="57"/>
      <c r="AZ39" s="57"/>
      <c r="BA39" s="57"/>
      <c r="BB39" s="57"/>
      <c r="BC39" s="57"/>
      <c r="BD39" s="57"/>
      <c r="BE39" s="57"/>
      <c r="BF39" s="57" t="s">
        <v>114</v>
      </c>
      <c r="BG39" s="57"/>
      <c r="BH39" s="57"/>
      <c r="BI39" s="57"/>
      <c r="BJ39" s="57"/>
      <c r="BK39" s="57"/>
      <c r="BL39" s="57"/>
      <c r="BM39" s="57"/>
      <c r="BN39" s="57"/>
      <c r="BO39" s="62" t="s">
        <v>114</v>
      </c>
      <c r="BP39" s="62"/>
      <c r="BQ39" s="62"/>
      <c r="BR39" s="62"/>
      <c r="BS39" s="62"/>
      <c r="BT39" s="62"/>
      <c r="BU39" s="62"/>
      <c r="BV39" s="62"/>
      <c r="BW39" s="62"/>
      <c r="BX39" s="20"/>
      <c r="BY39" s="20"/>
      <c r="BZ39" s="20"/>
      <c r="CA39" s="20"/>
      <c r="CB39" s="20">
        <v>1.2929999999999999</v>
      </c>
      <c r="CC39" s="20"/>
      <c r="CD39" s="20"/>
      <c r="CE39" s="20"/>
      <c r="CF39" s="20"/>
      <c r="CG39" s="20"/>
      <c r="CH39" s="20"/>
      <c r="CI39" s="20"/>
      <c r="CJ39" s="20"/>
      <c r="CK39" s="20">
        <v>5657.19</v>
      </c>
      <c r="CL39" s="20">
        <v>3083.51</v>
      </c>
      <c r="CM39" s="20">
        <v>830.35</v>
      </c>
      <c r="CN39" s="20">
        <f t="shared" si="1"/>
        <v>9571.0499999999993</v>
      </c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</row>
    <row r="40" spans="1:118" x14ac:dyDescent="0.2">
      <c r="A40" s="65" t="s">
        <v>24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3">
        <f>SUM(AN34:AV39)</f>
        <v>83841.11</v>
      </c>
      <c r="AO40" s="63"/>
      <c r="AP40" s="63"/>
      <c r="AQ40" s="63"/>
      <c r="AR40" s="63"/>
      <c r="AS40" s="63"/>
      <c r="AT40" s="63"/>
      <c r="AU40" s="63"/>
      <c r="AV40" s="63"/>
      <c r="AW40" s="63">
        <f t="shared" ref="AW40" si="2">+CN40</f>
        <v>83895.569999999992</v>
      </c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4"/>
      <c r="BP40" s="64"/>
      <c r="BQ40" s="64"/>
      <c r="BR40" s="64"/>
      <c r="BS40" s="64"/>
      <c r="BT40" s="64"/>
      <c r="BU40" s="64"/>
      <c r="BV40" s="64"/>
      <c r="BW40" s="64"/>
      <c r="BX40" s="19"/>
      <c r="BY40" s="19"/>
      <c r="BZ40" s="19"/>
      <c r="CA40" s="19"/>
      <c r="CB40" s="19">
        <f>SUM(CB34:CB39)</f>
        <v>16.808999999999997</v>
      </c>
      <c r="CC40" s="19"/>
      <c r="CD40" s="19"/>
      <c r="CE40" s="19"/>
      <c r="CF40" s="19"/>
      <c r="CG40" s="19"/>
      <c r="CH40" s="19"/>
      <c r="CI40" s="19"/>
      <c r="CJ40" s="19"/>
      <c r="CK40" s="22">
        <f t="shared" ref="CK40:CM40" si="3">SUM(CK34:CK39)</f>
        <v>35437.410000000003</v>
      </c>
      <c r="CL40" s="22">
        <f t="shared" si="3"/>
        <v>42145.91</v>
      </c>
      <c r="CM40" s="22">
        <f t="shared" si="3"/>
        <v>6312.25</v>
      </c>
      <c r="CN40" s="22">
        <f>SUM(CN34:CN39)</f>
        <v>83895.569999999992</v>
      </c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</row>
    <row r="41" spans="1:118" x14ac:dyDescent="0.2">
      <c r="A41" s="69" t="s">
        <v>13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</row>
    <row r="42" spans="1:118" x14ac:dyDescent="0.2">
      <c r="A42" s="62" t="s">
        <v>12</v>
      </c>
      <c r="B42" s="62"/>
      <c r="C42" s="62"/>
      <c r="D42" s="62"/>
      <c r="E42" s="62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4"/>
      <c r="BP42" s="64"/>
      <c r="BQ42" s="64"/>
      <c r="BR42" s="64"/>
      <c r="BS42" s="64"/>
      <c r="BT42" s="64"/>
      <c r="BU42" s="64"/>
      <c r="BV42" s="64"/>
      <c r="BW42" s="64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</row>
    <row r="43" spans="1:118" x14ac:dyDescent="0.2">
      <c r="A43" s="62" t="s">
        <v>11</v>
      </c>
      <c r="B43" s="62"/>
      <c r="C43" s="62"/>
      <c r="D43" s="62"/>
      <c r="E43" s="62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4"/>
      <c r="BP43" s="64"/>
      <c r="BQ43" s="64"/>
      <c r="BR43" s="64"/>
      <c r="BS43" s="64"/>
      <c r="BT43" s="64"/>
      <c r="BU43" s="64"/>
      <c r="BV43" s="64"/>
      <c r="BW43" s="64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</row>
    <row r="44" spans="1:118" x14ac:dyDescent="0.2">
      <c r="A44" s="65" t="s">
        <v>24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4"/>
      <c r="BP44" s="64"/>
      <c r="BQ44" s="64"/>
      <c r="BR44" s="64"/>
      <c r="BS44" s="64"/>
      <c r="BT44" s="64"/>
      <c r="BU44" s="64"/>
      <c r="BV44" s="64"/>
      <c r="BW44" s="64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</row>
    <row r="45" spans="1:118" x14ac:dyDescent="0.2">
      <c r="A45" s="65" t="s">
        <v>10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65"/>
      <c r="DC45" s="65"/>
      <c r="DD45" s="65"/>
      <c r="DE45" s="65"/>
      <c r="DF45" s="65"/>
      <c r="DG45" s="65"/>
      <c r="DH45" s="65"/>
      <c r="DI45" s="65"/>
      <c r="DJ45" s="65"/>
      <c r="DK45" s="65"/>
      <c r="DL45" s="65"/>
      <c r="DM45" s="65"/>
      <c r="DN45" s="65"/>
    </row>
    <row r="46" spans="1:118" x14ac:dyDescent="0.2">
      <c r="A46" s="65" t="s">
        <v>9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5"/>
      <c r="DI46" s="65"/>
      <c r="DJ46" s="65"/>
      <c r="DK46" s="65"/>
      <c r="DL46" s="65"/>
      <c r="DM46" s="65"/>
      <c r="DN46" s="65"/>
    </row>
    <row r="47" spans="1:118" x14ac:dyDescent="0.2">
      <c r="A47" s="62" t="s">
        <v>8</v>
      </c>
      <c r="B47" s="62"/>
      <c r="C47" s="62"/>
      <c r="D47" s="62"/>
      <c r="E47" s="62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4"/>
      <c r="BP47" s="64"/>
      <c r="BQ47" s="64"/>
      <c r="BR47" s="64"/>
      <c r="BS47" s="64"/>
      <c r="BT47" s="64"/>
      <c r="BU47" s="64"/>
      <c r="BV47" s="64"/>
      <c r="BW47" s="64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</row>
    <row r="48" spans="1:118" x14ac:dyDescent="0.2">
      <c r="A48" s="62" t="s">
        <v>7</v>
      </c>
      <c r="B48" s="62"/>
      <c r="C48" s="62"/>
      <c r="D48" s="62"/>
      <c r="E48" s="62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4"/>
      <c r="BP48" s="64"/>
      <c r="BQ48" s="64"/>
      <c r="BR48" s="64"/>
      <c r="BS48" s="64"/>
      <c r="BT48" s="64"/>
      <c r="BU48" s="64"/>
      <c r="BV48" s="64"/>
      <c r="BW48" s="64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</row>
    <row r="49" spans="1:118" x14ac:dyDescent="0.2">
      <c r="A49" s="65" t="s">
        <v>6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</row>
    <row r="50" spans="1:118" ht="14.45" customHeight="1" x14ac:dyDescent="0.2">
      <c r="A50" s="62" t="s">
        <v>5</v>
      </c>
      <c r="B50" s="62"/>
      <c r="C50" s="62"/>
      <c r="D50" s="62"/>
      <c r="E50" s="62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4"/>
      <c r="BP50" s="64"/>
      <c r="BQ50" s="64"/>
      <c r="BR50" s="64"/>
      <c r="BS50" s="64"/>
      <c r="BT50" s="64"/>
      <c r="BU50" s="64"/>
      <c r="BV50" s="64"/>
      <c r="BW50" s="64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</row>
    <row r="51" spans="1:118" ht="12.6" customHeight="1" x14ac:dyDescent="0.2">
      <c r="A51" s="62" t="s">
        <v>103</v>
      </c>
      <c r="B51" s="62"/>
      <c r="C51" s="62"/>
      <c r="D51" s="62"/>
      <c r="E51" s="62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4"/>
      <c r="BP51" s="64"/>
      <c r="BQ51" s="64"/>
      <c r="BR51" s="64"/>
      <c r="BS51" s="64"/>
      <c r="BT51" s="64"/>
      <c r="BU51" s="64"/>
      <c r="BV51" s="64"/>
      <c r="BW51" s="64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</row>
    <row r="52" spans="1:118" x14ac:dyDescent="0.2">
      <c r="A52" s="65" t="s">
        <v>24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4"/>
      <c r="BP52" s="64"/>
      <c r="BQ52" s="64"/>
      <c r="BR52" s="64"/>
      <c r="BS52" s="64"/>
      <c r="BT52" s="64"/>
      <c r="BU52" s="64"/>
      <c r="BV52" s="64"/>
      <c r="BW52" s="64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</row>
    <row r="53" spans="1:118" ht="20.25" customHeight="1" x14ac:dyDescent="0.2">
      <c r="A53" s="70" t="s">
        <v>78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2"/>
    </row>
    <row r="54" spans="1:118" x14ac:dyDescent="0.2">
      <c r="A54" s="73" t="s">
        <v>66</v>
      </c>
      <c r="B54" s="73"/>
      <c r="C54" s="73"/>
      <c r="D54" s="73"/>
      <c r="E54" s="7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4"/>
      <c r="BP54" s="64"/>
      <c r="BQ54" s="64"/>
      <c r="BR54" s="64"/>
      <c r="BS54" s="64"/>
      <c r="BT54" s="64"/>
      <c r="BU54" s="64"/>
      <c r="BV54" s="64"/>
      <c r="BW54" s="64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</row>
    <row r="55" spans="1:118" x14ac:dyDescent="0.2">
      <c r="A55" s="65" t="s">
        <v>24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4"/>
      <c r="BP55" s="64"/>
      <c r="BQ55" s="64"/>
      <c r="BR55" s="64"/>
      <c r="BS55" s="64"/>
      <c r="BT55" s="64"/>
      <c r="BU55" s="64"/>
      <c r="BV55" s="64"/>
      <c r="BW55" s="64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</row>
    <row r="56" spans="1:118" ht="10.5" customHeight="1" x14ac:dyDescent="0.2">
      <c r="A56" s="65" t="s">
        <v>4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</row>
    <row r="58" spans="1:118" ht="12.75" customHeight="1" x14ac:dyDescent="0.2">
      <c r="F58" s="13"/>
      <c r="G58" s="3" t="s">
        <v>1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11"/>
      <c r="AU58" s="11"/>
      <c r="AV58" s="15"/>
      <c r="AW58" s="15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 t="s">
        <v>117</v>
      </c>
      <c r="CA58" s="16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</row>
    <row r="59" spans="1:118" ht="12.75" customHeight="1" x14ac:dyDescent="0.2">
      <c r="F59" s="14"/>
      <c r="G59" s="2" t="s">
        <v>2</v>
      </c>
      <c r="H59" s="2"/>
      <c r="I59" s="2"/>
      <c r="J59" s="2"/>
      <c r="K59" s="2"/>
      <c r="L59" s="2" t="s">
        <v>77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</row>
    <row r="1048346" spans="93:118" ht="12.75" customHeight="1" x14ac:dyDescent="0.2">
      <c r="CO1048346" s="66"/>
      <c r="CP1048346" s="67"/>
      <c r="CQ1048346" s="67"/>
      <c r="CR1048346" s="67"/>
      <c r="CS1048346" s="67"/>
      <c r="CT1048346" s="67"/>
      <c r="CU1048346" s="67"/>
      <c r="CV1048346" s="67"/>
      <c r="CW1048346" s="67"/>
      <c r="CX1048346" s="67"/>
      <c r="CY1048346" s="67"/>
      <c r="CZ1048346" s="67"/>
      <c r="DA1048346" s="67"/>
      <c r="DB1048346" s="67"/>
      <c r="DC1048346" s="67"/>
      <c r="DD1048346" s="67"/>
      <c r="DE1048346" s="67"/>
      <c r="DF1048346" s="67"/>
      <c r="DG1048346" s="67"/>
      <c r="DH1048346" s="67"/>
      <c r="DI1048346" s="67"/>
      <c r="DJ1048346" s="67"/>
      <c r="DK1048346" s="67"/>
      <c r="DL1048346" s="67"/>
      <c r="DM1048346" s="67"/>
      <c r="DN1048346" s="68"/>
    </row>
  </sheetData>
  <mergeCells count="252">
    <mergeCell ref="F50:AM50"/>
    <mergeCell ref="F51:AM51"/>
    <mergeCell ref="CO36:DN36"/>
    <mergeCell ref="CO37:DN37"/>
    <mergeCell ref="CO38:DN38"/>
    <mergeCell ref="CO39:DN39"/>
    <mergeCell ref="F37:AM37"/>
    <mergeCell ref="F38:AM38"/>
    <mergeCell ref="AN37:AV37"/>
    <mergeCell ref="AW37:BE37"/>
    <mergeCell ref="BF37:BN37"/>
    <mergeCell ref="BO37:BW37"/>
    <mergeCell ref="AN38:AV38"/>
    <mergeCell ref="AW38:BE38"/>
    <mergeCell ref="BF38:BN38"/>
    <mergeCell ref="BO38:BW38"/>
    <mergeCell ref="AN39:AV39"/>
    <mergeCell ref="AW39:BE39"/>
    <mergeCell ref="BO40:BW40"/>
    <mergeCell ref="CO40:DN40"/>
    <mergeCell ref="A40:AM40"/>
    <mergeCell ref="AN40:AV40"/>
    <mergeCell ref="AW40:BE40"/>
    <mergeCell ref="BF40:BN40"/>
    <mergeCell ref="A51:E51"/>
    <mergeCell ref="F35:AM35"/>
    <mergeCell ref="AN51:AV51"/>
    <mergeCell ref="AW51:BE51"/>
    <mergeCell ref="BF51:BN51"/>
    <mergeCell ref="BO51:BW51"/>
    <mergeCell ref="CO51:DN51"/>
    <mergeCell ref="F36:AM36"/>
    <mergeCell ref="AN36:AV36"/>
    <mergeCell ref="AW36:BE36"/>
    <mergeCell ref="BF36:BN36"/>
    <mergeCell ref="BO36:BW36"/>
    <mergeCell ref="BF39:BN39"/>
    <mergeCell ref="BO39:BW39"/>
    <mergeCell ref="CO42:DN42"/>
    <mergeCell ref="BO43:BW43"/>
    <mergeCell ref="CO43:DN43"/>
    <mergeCell ref="BF43:BN43"/>
    <mergeCell ref="A42:E42"/>
    <mergeCell ref="F42:AM42"/>
    <mergeCell ref="AN42:AV42"/>
    <mergeCell ref="AW42:BE42"/>
    <mergeCell ref="BF42:BN42"/>
    <mergeCell ref="BO42:BW42"/>
    <mergeCell ref="A55:AM55"/>
    <mergeCell ref="AN55:AV55"/>
    <mergeCell ref="AW55:BE55"/>
    <mergeCell ref="BF55:BN55"/>
    <mergeCell ref="BO55:BW55"/>
    <mergeCell ref="A53:DN53"/>
    <mergeCell ref="A56:DN56"/>
    <mergeCell ref="F32:AM32"/>
    <mergeCell ref="AN32:AV32"/>
    <mergeCell ref="AW32:BE32"/>
    <mergeCell ref="BF32:BN32"/>
    <mergeCell ref="BO32:BW32"/>
    <mergeCell ref="CO32:DN32"/>
    <mergeCell ref="F48:AM48"/>
    <mergeCell ref="AN48:AV48"/>
    <mergeCell ref="AW48:BE48"/>
    <mergeCell ref="BF48:BN48"/>
    <mergeCell ref="BO48:BW48"/>
    <mergeCell ref="CO48:DN48"/>
    <mergeCell ref="F54:AM54"/>
    <mergeCell ref="AN54:AV54"/>
    <mergeCell ref="AW54:BE54"/>
    <mergeCell ref="BF54:BN54"/>
    <mergeCell ref="A54:E54"/>
    <mergeCell ref="BO54:BW54"/>
    <mergeCell ref="A49:DN49"/>
    <mergeCell ref="A41:DN41"/>
    <mergeCell ref="A50:E50"/>
    <mergeCell ref="F34:AM34"/>
    <mergeCell ref="AN50:AV50"/>
    <mergeCell ref="AW50:BE50"/>
    <mergeCell ref="BF50:BN50"/>
    <mergeCell ref="BO50:BW50"/>
    <mergeCell ref="A48:E48"/>
    <mergeCell ref="A47:E47"/>
    <mergeCell ref="F47:AM47"/>
    <mergeCell ref="AN47:AV47"/>
    <mergeCell ref="AW47:BE47"/>
    <mergeCell ref="BF47:BN47"/>
    <mergeCell ref="BO47:BW47"/>
    <mergeCell ref="A44:AM44"/>
    <mergeCell ref="AN44:AV44"/>
    <mergeCell ref="AW44:BE44"/>
    <mergeCell ref="BF44:BN44"/>
    <mergeCell ref="A43:E43"/>
    <mergeCell ref="F43:AM43"/>
    <mergeCell ref="AN43:AV43"/>
    <mergeCell ref="AW43:BE43"/>
    <mergeCell ref="A33:DN33"/>
    <mergeCell ref="A25:DN25"/>
    <mergeCell ref="A21:DN21"/>
    <mergeCell ref="A18:DN18"/>
    <mergeCell ref="A15:DN15"/>
    <mergeCell ref="A12:DN12"/>
    <mergeCell ref="CC8:CC9"/>
    <mergeCell ref="CO1048346:DN1048346"/>
    <mergeCell ref="CO54:DN54"/>
    <mergeCell ref="CO55:DN55"/>
    <mergeCell ref="A11:DN11"/>
    <mergeCell ref="BO52:BW52"/>
    <mergeCell ref="CO52:DN52"/>
    <mergeCell ref="A52:AM52"/>
    <mergeCell ref="AN52:AV52"/>
    <mergeCell ref="AW52:BE52"/>
    <mergeCell ref="BF52:BN52"/>
    <mergeCell ref="F39:AM39"/>
    <mergeCell ref="CO50:DN50"/>
    <mergeCell ref="CO47:DN47"/>
    <mergeCell ref="A45:DN45"/>
    <mergeCell ref="A46:DN46"/>
    <mergeCell ref="BO44:BW44"/>
    <mergeCell ref="CO44:DN44"/>
    <mergeCell ref="A35:E35"/>
    <mergeCell ref="AN35:AV35"/>
    <mergeCell ref="AW35:BE35"/>
    <mergeCell ref="A36:E36"/>
    <mergeCell ref="A37:E37"/>
    <mergeCell ref="A38:E38"/>
    <mergeCell ref="A39:E39"/>
    <mergeCell ref="CO34:DN34"/>
    <mergeCell ref="BO35:BW35"/>
    <mergeCell ref="CO35:DN35"/>
    <mergeCell ref="BF35:BN35"/>
    <mergeCell ref="A34:E34"/>
    <mergeCell ref="AN34:AV34"/>
    <mergeCell ref="AW34:BE34"/>
    <mergeCell ref="BF34:BN34"/>
    <mergeCell ref="BO34:BW34"/>
    <mergeCell ref="A32:E32"/>
    <mergeCell ref="A31:E31"/>
    <mergeCell ref="F31:AM31"/>
    <mergeCell ref="AN31:AV31"/>
    <mergeCell ref="AW31:BE31"/>
    <mergeCell ref="BF31:BN31"/>
    <mergeCell ref="BO31:BW31"/>
    <mergeCell ref="CO31:DN31"/>
    <mergeCell ref="A29:DN29"/>
    <mergeCell ref="A30:DN30"/>
    <mergeCell ref="BO28:BW28"/>
    <mergeCell ref="CO28:DN28"/>
    <mergeCell ref="A28:AM28"/>
    <mergeCell ref="AN28:AV28"/>
    <mergeCell ref="AW28:BE28"/>
    <mergeCell ref="BF28:BN28"/>
    <mergeCell ref="A27:E27"/>
    <mergeCell ref="F27:AM27"/>
    <mergeCell ref="AN27:AV27"/>
    <mergeCell ref="AW27:BE27"/>
    <mergeCell ref="CO26:DN26"/>
    <mergeCell ref="BO27:BW27"/>
    <mergeCell ref="CO27:DN27"/>
    <mergeCell ref="BF27:BN27"/>
    <mergeCell ref="A26:E26"/>
    <mergeCell ref="F26:AM26"/>
    <mergeCell ref="AN26:AV26"/>
    <mergeCell ref="AW26:BE26"/>
    <mergeCell ref="BF26:BN26"/>
    <mergeCell ref="BO26:BW26"/>
    <mergeCell ref="BO24:BW24"/>
    <mergeCell ref="CO24:DN24"/>
    <mergeCell ref="A24:AM24"/>
    <mergeCell ref="AN24:AV24"/>
    <mergeCell ref="AW24:BE24"/>
    <mergeCell ref="BF24:BN24"/>
    <mergeCell ref="A23:E23"/>
    <mergeCell ref="F23:AM23"/>
    <mergeCell ref="AN23:AV23"/>
    <mergeCell ref="AW23:BE23"/>
    <mergeCell ref="CO22:DN22"/>
    <mergeCell ref="BO23:BW23"/>
    <mergeCell ref="CO23:DN23"/>
    <mergeCell ref="BF23:BN23"/>
    <mergeCell ref="CO20:DN20"/>
    <mergeCell ref="A22:E22"/>
    <mergeCell ref="F22:AM22"/>
    <mergeCell ref="AN22:AV22"/>
    <mergeCell ref="AW22:BE22"/>
    <mergeCell ref="BF22:BN22"/>
    <mergeCell ref="BO22:BW22"/>
    <mergeCell ref="BF20:BN20"/>
    <mergeCell ref="BO20:BW20"/>
    <mergeCell ref="A20:E20"/>
    <mergeCell ref="F20:AM20"/>
    <mergeCell ref="AN20:AV20"/>
    <mergeCell ref="AW20:BE20"/>
    <mergeCell ref="A19:E19"/>
    <mergeCell ref="F19:AM19"/>
    <mergeCell ref="AN19:AV19"/>
    <mergeCell ref="AW19:BE19"/>
    <mergeCell ref="BF19:BN19"/>
    <mergeCell ref="BO19:BW19"/>
    <mergeCell ref="CO19:DN19"/>
    <mergeCell ref="A17:E17"/>
    <mergeCell ref="F17:AM17"/>
    <mergeCell ref="AN17:AV17"/>
    <mergeCell ref="AW17:BE17"/>
    <mergeCell ref="BF17:BN17"/>
    <mergeCell ref="BO17:BW17"/>
    <mergeCell ref="CO17:DN17"/>
    <mergeCell ref="A16:E16"/>
    <mergeCell ref="F16:AM16"/>
    <mergeCell ref="AN16:AV16"/>
    <mergeCell ref="AW16:BE16"/>
    <mergeCell ref="BF16:BN16"/>
    <mergeCell ref="BO16:BW16"/>
    <mergeCell ref="CO16:DN16"/>
    <mergeCell ref="A14:E14"/>
    <mergeCell ref="F14:AM14"/>
    <mergeCell ref="AN14:AV14"/>
    <mergeCell ref="AW14:BE14"/>
    <mergeCell ref="BF14:BN14"/>
    <mergeCell ref="BO14:BW14"/>
    <mergeCell ref="CO14:DN14"/>
    <mergeCell ref="CO10:DN10"/>
    <mergeCell ref="A13:E13"/>
    <mergeCell ref="F13:AM13"/>
    <mergeCell ref="AN13:AV13"/>
    <mergeCell ref="AW13:BE13"/>
    <mergeCell ref="BF13:BN13"/>
    <mergeCell ref="BO13:BW13"/>
    <mergeCell ref="CO13:DN13"/>
    <mergeCell ref="A10:E10"/>
    <mergeCell ref="F10:AM10"/>
    <mergeCell ref="AN10:AV10"/>
    <mergeCell ref="AW10:BE10"/>
    <mergeCell ref="BF10:BN10"/>
    <mergeCell ref="BO10:BW10"/>
    <mergeCell ref="AN7:BE8"/>
    <mergeCell ref="BF7:BW8"/>
    <mergeCell ref="BX7:CB7"/>
    <mergeCell ref="BX8:CA8"/>
    <mergeCell ref="CB8:CB9"/>
    <mergeCell ref="CD7:CN7"/>
    <mergeCell ref="CD8:CN8"/>
    <mergeCell ref="A3:DN3"/>
    <mergeCell ref="A4:DN4"/>
    <mergeCell ref="A5:DN5"/>
    <mergeCell ref="CO7:DN9"/>
    <mergeCell ref="AN9:AV9"/>
    <mergeCell ref="AW9:BE9"/>
    <mergeCell ref="BF9:BN9"/>
    <mergeCell ref="A7:E9"/>
    <mergeCell ref="F7:AM9"/>
    <mergeCell ref="BO9:BW9"/>
  </mergeCells>
  <pageMargins left="0.39370078740157483" right="0.31496062992125984" top="0.70866141732283472" bottom="0" header="0.19685039370078741" footer="0.19685039370078741"/>
  <pageSetup paperSize="9" scale="5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"/>
  <sheetViews>
    <sheetView view="pageBreakPreview" topLeftCell="A10" zoomScale="110" zoomScaleNormal="100" workbookViewId="0">
      <selection activeCell="AG20" sqref="AG20"/>
    </sheetView>
  </sheetViews>
  <sheetFormatPr defaultColWidth="0.85546875" defaultRowHeight="12.75" customHeight="1" x14ac:dyDescent="0.2"/>
  <cols>
    <col min="1" max="16384" width="0.85546875" style="1"/>
  </cols>
  <sheetData>
    <row r="1" spans="1:165" s="3" customFormat="1" ht="10.5" customHeight="1" x14ac:dyDescent="0.2">
      <c r="FI1" s="8" t="s">
        <v>65</v>
      </c>
    </row>
    <row r="2" spans="1:165" s="2" customFormat="1" ht="12" x14ac:dyDescent="0.2"/>
    <row r="3" spans="1:165" s="2" customFormat="1" ht="12" x14ac:dyDescent="0.2"/>
    <row r="4" spans="1:165" s="3" customFormat="1" ht="12" x14ac:dyDescent="0.2">
      <c r="A4" s="91" t="s">
        <v>64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</row>
    <row r="5" spans="1:165" s="3" customFormat="1" ht="12" x14ac:dyDescent="0.2">
      <c r="AW5" s="92" t="s">
        <v>116</v>
      </c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</row>
    <row r="6" spans="1:165" ht="11.25" customHeight="1" x14ac:dyDescent="0.2">
      <c r="AW6" s="77" t="s">
        <v>0</v>
      </c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</row>
    <row r="7" spans="1:165" s="10" customFormat="1" ht="13.5" customHeight="1" x14ac:dyDescent="0.2">
      <c r="A7" s="96" t="s">
        <v>43</v>
      </c>
      <c r="B7" s="97"/>
      <c r="C7" s="97"/>
      <c r="D7" s="97"/>
      <c r="E7" s="98"/>
      <c r="F7" s="105" t="s">
        <v>57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7"/>
      <c r="AJ7" s="74" t="s">
        <v>56</v>
      </c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6"/>
      <c r="CJ7" s="74" t="s">
        <v>55</v>
      </c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6"/>
    </row>
    <row r="8" spans="1:165" s="10" customFormat="1" ht="93" customHeight="1" x14ac:dyDescent="0.2">
      <c r="A8" s="99"/>
      <c r="B8" s="100"/>
      <c r="C8" s="100"/>
      <c r="D8" s="100"/>
      <c r="E8" s="101"/>
      <c r="F8" s="108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10"/>
      <c r="AJ8" s="93" t="s">
        <v>54</v>
      </c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5"/>
      <c r="BJ8" s="93" t="s">
        <v>53</v>
      </c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5"/>
      <c r="CJ8" s="93" t="s">
        <v>79</v>
      </c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5"/>
      <c r="DJ8" s="93" t="s">
        <v>52</v>
      </c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5"/>
      <c r="EJ8" s="93" t="s">
        <v>80</v>
      </c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5"/>
    </row>
    <row r="9" spans="1:165" s="7" customFormat="1" ht="13.5" customHeight="1" x14ac:dyDescent="0.2">
      <c r="A9" s="102"/>
      <c r="B9" s="103"/>
      <c r="C9" s="103"/>
      <c r="D9" s="103"/>
      <c r="E9" s="104"/>
      <c r="F9" s="111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3"/>
      <c r="AJ9" s="74" t="s">
        <v>60</v>
      </c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6"/>
      <c r="AW9" s="74" t="s">
        <v>59</v>
      </c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4" t="s">
        <v>60</v>
      </c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6"/>
      <c r="BW9" s="74" t="s">
        <v>59</v>
      </c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6"/>
      <c r="CJ9" s="74" t="s">
        <v>60</v>
      </c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6"/>
      <c r="CW9" s="74" t="s">
        <v>59</v>
      </c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6"/>
      <c r="DJ9" s="74" t="s">
        <v>60</v>
      </c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6"/>
      <c r="DW9" s="74" t="s">
        <v>59</v>
      </c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6"/>
      <c r="EJ9" s="74" t="s">
        <v>60</v>
      </c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6"/>
      <c r="EW9" s="74" t="s">
        <v>59</v>
      </c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6"/>
    </row>
    <row r="10" spans="1:165" s="7" customFormat="1" ht="10.5" x14ac:dyDescent="0.2">
      <c r="A10" s="78">
        <v>1</v>
      </c>
      <c r="B10" s="79"/>
      <c r="C10" s="79"/>
      <c r="D10" s="79"/>
      <c r="E10" s="80"/>
      <c r="F10" s="78">
        <v>2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80"/>
      <c r="AJ10" s="78">
        <v>3</v>
      </c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80"/>
      <c r="AW10" s="78">
        <v>4</v>
      </c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80"/>
      <c r="BJ10" s="78">
        <v>5</v>
      </c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80"/>
      <c r="BW10" s="78">
        <v>6</v>
      </c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80"/>
      <c r="CJ10" s="78">
        <v>7</v>
      </c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80"/>
      <c r="CW10" s="78">
        <v>8</v>
      </c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80"/>
      <c r="DJ10" s="78">
        <v>9</v>
      </c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80"/>
      <c r="DW10" s="78">
        <v>10</v>
      </c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80"/>
      <c r="EJ10" s="78">
        <v>11</v>
      </c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80"/>
      <c r="EW10" s="78">
        <v>12</v>
      </c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80"/>
    </row>
    <row r="11" spans="1:165" s="23" customFormat="1" ht="49.9" customHeight="1" x14ac:dyDescent="0.25">
      <c r="A11" s="81" t="s">
        <v>58</v>
      </c>
      <c r="B11" s="82"/>
      <c r="C11" s="82"/>
      <c r="D11" s="82"/>
      <c r="E11" s="83"/>
      <c r="F11" s="84" t="s">
        <v>104</v>
      </c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6"/>
      <c r="AJ11" s="87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9"/>
      <c r="AW11" s="87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9"/>
      <c r="BJ11" s="87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9"/>
      <c r="BW11" s="87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9"/>
      <c r="CJ11" s="87">
        <v>165.73</v>
      </c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9"/>
      <c r="CW11" s="87">
        <v>153.94999999999999</v>
      </c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9"/>
      <c r="DJ11" s="87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9"/>
      <c r="DW11" s="87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9"/>
      <c r="EJ11" s="87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9"/>
      <c r="EW11" s="87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9"/>
    </row>
    <row r="12" spans="1:165" s="23" customFormat="1" ht="49.9" customHeight="1" x14ac:dyDescent="0.25">
      <c r="A12" s="81" t="s">
        <v>50</v>
      </c>
      <c r="B12" s="82"/>
      <c r="C12" s="82"/>
      <c r="D12" s="82"/>
      <c r="E12" s="83"/>
      <c r="F12" s="84" t="s">
        <v>115</v>
      </c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6"/>
      <c r="AJ12" s="87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9"/>
      <c r="AW12" s="87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9"/>
      <c r="BJ12" s="87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9"/>
      <c r="BW12" s="87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9"/>
      <c r="CJ12" s="87">
        <v>164.59</v>
      </c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9"/>
      <c r="CW12" s="87">
        <v>152.66999999999999</v>
      </c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9"/>
      <c r="DJ12" s="87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9"/>
      <c r="DW12" s="87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9"/>
      <c r="EJ12" s="87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9"/>
      <c r="EW12" s="87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9"/>
    </row>
    <row r="13" spans="1:165" s="23" customFormat="1" ht="49.9" customHeight="1" x14ac:dyDescent="0.25">
      <c r="A13" s="81" t="s">
        <v>49</v>
      </c>
      <c r="B13" s="82"/>
      <c r="C13" s="82"/>
      <c r="D13" s="82"/>
      <c r="E13" s="83"/>
      <c r="F13" s="84" t="s">
        <v>106</v>
      </c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6"/>
      <c r="AJ13" s="87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9"/>
      <c r="AW13" s="87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9"/>
      <c r="BJ13" s="87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9"/>
      <c r="BW13" s="87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9"/>
      <c r="CJ13" s="87">
        <v>163.46</v>
      </c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9"/>
      <c r="CW13" s="87">
        <v>151.72999999999999</v>
      </c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9"/>
      <c r="DJ13" s="87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9"/>
      <c r="DW13" s="87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9"/>
      <c r="EJ13" s="87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9"/>
      <c r="EW13" s="87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9"/>
    </row>
    <row r="14" spans="1:165" s="23" customFormat="1" ht="49.9" customHeight="1" x14ac:dyDescent="0.25">
      <c r="A14" s="81" t="s">
        <v>48</v>
      </c>
      <c r="B14" s="82"/>
      <c r="C14" s="82"/>
      <c r="D14" s="82"/>
      <c r="E14" s="83"/>
      <c r="F14" s="84" t="s">
        <v>107</v>
      </c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6"/>
      <c r="AJ14" s="87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9"/>
      <c r="AW14" s="87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9"/>
      <c r="BJ14" s="87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9"/>
      <c r="BW14" s="87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9"/>
      <c r="CJ14" s="87">
        <v>161.24</v>
      </c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9"/>
      <c r="CW14" s="87">
        <v>151.77000000000001</v>
      </c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9"/>
      <c r="DJ14" s="87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9"/>
      <c r="DW14" s="87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9"/>
      <c r="EJ14" s="87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9"/>
      <c r="EW14" s="87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9"/>
    </row>
    <row r="15" spans="1:165" s="23" customFormat="1" ht="49.9" customHeight="1" x14ac:dyDescent="0.25">
      <c r="A15" s="81" t="s">
        <v>47</v>
      </c>
      <c r="B15" s="82"/>
      <c r="C15" s="82"/>
      <c r="D15" s="82"/>
      <c r="E15" s="83"/>
      <c r="F15" s="84" t="s">
        <v>108</v>
      </c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6"/>
      <c r="AJ15" s="87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9"/>
      <c r="AW15" s="87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9"/>
      <c r="BJ15" s="87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9"/>
      <c r="BW15" s="87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9"/>
      <c r="CJ15" s="87">
        <v>160.88</v>
      </c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9"/>
      <c r="CW15" s="87">
        <v>150.80000000000001</v>
      </c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9"/>
      <c r="DJ15" s="87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9"/>
      <c r="DW15" s="87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9"/>
      <c r="EJ15" s="87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9"/>
      <c r="EW15" s="87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9"/>
    </row>
    <row r="16" spans="1:165" s="23" customFormat="1" ht="49.9" customHeight="1" x14ac:dyDescent="0.25">
      <c r="A16" s="81" t="s">
        <v>46</v>
      </c>
      <c r="B16" s="82"/>
      <c r="C16" s="82"/>
      <c r="D16" s="82"/>
      <c r="E16" s="83"/>
      <c r="F16" s="84" t="s">
        <v>109</v>
      </c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6"/>
      <c r="AJ16" s="87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9"/>
      <c r="AW16" s="87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9"/>
      <c r="BJ16" s="87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9"/>
      <c r="BW16" s="87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9"/>
      <c r="CJ16" s="87">
        <v>167.87</v>
      </c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9"/>
      <c r="CW16" s="87">
        <v>150.38</v>
      </c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9"/>
      <c r="DJ16" s="87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9"/>
      <c r="DW16" s="87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9"/>
      <c r="EJ16" s="87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9"/>
      <c r="EW16" s="87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9"/>
    </row>
    <row r="18" spans="1:85" s="3" customFormat="1" ht="12" x14ac:dyDescent="0.2">
      <c r="A18" s="3" t="s">
        <v>51</v>
      </c>
      <c r="AU18" s="9"/>
      <c r="AV18" s="9"/>
      <c r="AW18" s="9"/>
      <c r="AX18" s="90" t="s">
        <v>117</v>
      </c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"/>
    </row>
    <row r="19" spans="1:85" s="2" customFormat="1" ht="12.75" customHeight="1" x14ac:dyDescent="0.2">
      <c r="A19" s="2" t="s">
        <v>2</v>
      </c>
      <c r="AX19" s="77" t="s">
        <v>3</v>
      </c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</row>
  </sheetData>
  <mergeCells count="108">
    <mergeCell ref="EJ15:EV15"/>
    <mergeCell ref="EW15:FI15"/>
    <mergeCell ref="A16:E16"/>
    <mergeCell ref="F16:AI16"/>
    <mergeCell ref="AJ16:AV16"/>
    <mergeCell ref="AW16:BI16"/>
    <mergeCell ref="BJ16:BV16"/>
    <mergeCell ref="BW16:CI16"/>
    <mergeCell ref="CJ16:CV16"/>
    <mergeCell ref="CW16:DI16"/>
    <mergeCell ref="DJ16:DV16"/>
    <mergeCell ref="DW16:EI16"/>
    <mergeCell ref="EJ16:EV16"/>
    <mergeCell ref="EW16:FI16"/>
    <mergeCell ref="BW15:CI15"/>
    <mergeCell ref="CJ15:CV15"/>
    <mergeCell ref="CW15:DI15"/>
    <mergeCell ref="DJ15:DV15"/>
    <mergeCell ref="DW15:EI15"/>
    <mergeCell ref="A15:E15"/>
    <mergeCell ref="F15:AI15"/>
    <mergeCell ref="AJ15:AV15"/>
    <mergeCell ref="AW15:BI15"/>
    <mergeCell ref="BJ15:BV15"/>
    <mergeCell ref="CW9:DI9"/>
    <mergeCell ref="DJ9:DV9"/>
    <mergeCell ref="DW9:EI9"/>
    <mergeCell ref="CJ14:CV14"/>
    <mergeCell ref="EJ9:EV9"/>
    <mergeCell ref="DW14:EI14"/>
    <mergeCell ref="EW9:FI9"/>
    <mergeCell ref="EJ10:EV10"/>
    <mergeCell ref="EW10:FI10"/>
    <mergeCell ref="EJ11:EV11"/>
    <mergeCell ref="EW11:FI11"/>
    <mergeCell ref="EJ12:EV12"/>
    <mergeCell ref="EW12:FI12"/>
    <mergeCell ref="CJ10:CV10"/>
    <mergeCell ref="CW10:DI10"/>
    <mergeCell ref="DW12:EI12"/>
    <mergeCell ref="DJ12:DV12"/>
    <mergeCell ref="EW13:FI13"/>
    <mergeCell ref="DJ14:DV14"/>
    <mergeCell ref="DW11:EI11"/>
    <mergeCell ref="DJ11:DV11"/>
    <mergeCell ref="EJ14:EV14"/>
    <mergeCell ref="EW14:FI14"/>
    <mergeCell ref="DW13:EI13"/>
    <mergeCell ref="CW14:DI14"/>
    <mergeCell ref="AW11:BI11"/>
    <mergeCell ref="AW12:BI12"/>
    <mergeCell ref="BW13:CI13"/>
    <mergeCell ref="CJ11:CV11"/>
    <mergeCell ref="CW11:DI11"/>
    <mergeCell ref="CW13:DI13"/>
    <mergeCell ref="BW14:CI14"/>
    <mergeCell ref="BJ12:BV12"/>
    <mergeCell ref="BW12:CI12"/>
    <mergeCell ref="CJ12:CV12"/>
    <mergeCell ref="CW12:DI12"/>
    <mergeCell ref="CJ13:CV13"/>
    <mergeCell ref="DJ13:DV13"/>
    <mergeCell ref="EJ13:EV13"/>
    <mergeCell ref="CJ7:FI7"/>
    <mergeCell ref="AJ10:AV10"/>
    <mergeCell ref="BJ10:BV10"/>
    <mergeCell ref="BW10:CI10"/>
    <mergeCell ref="DW10:EI10"/>
    <mergeCell ref="DJ10:DV10"/>
    <mergeCell ref="A4:FI4"/>
    <mergeCell ref="AW5:DW5"/>
    <mergeCell ref="AW6:DW6"/>
    <mergeCell ref="CJ8:DI8"/>
    <mergeCell ref="F10:AI10"/>
    <mergeCell ref="AJ8:BI8"/>
    <mergeCell ref="BJ8:CI8"/>
    <mergeCell ref="AW9:BI9"/>
    <mergeCell ref="AW10:BI10"/>
    <mergeCell ref="EJ8:FI8"/>
    <mergeCell ref="AJ7:CI7"/>
    <mergeCell ref="DJ8:EI8"/>
    <mergeCell ref="A7:E9"/>
    <mergeCell ref="F7:AI9"/>
    <mergeCell ref="AJ9:AV9"/>
    <mergeCell ref="BJ9:BV9"/>
    <mergeCell ref="BW9:CI9"/>
    <mergeCell ref="CJ9:CV9"/>
    <mergeCell ref="AX19:CF19"/>
    <mergeCell ref="A10:E10"/>
    <mergeCell ref="A13:E13"/>
    <mergeCell ref="F13:AI13"/>
    <mergeCell ref="BW11:CI11"/>
    <mergeCell ref="AJ13:AV13"/>
    <mergeCell ref="AW13:BI13"/>
    <mergeCell ref="A12:E12"/>
    <mergeCell ref="F12:AI12"/>
    <mergeCell ref="AJ12:AV12"/>
    <mergeCell ref="AX18:CF18"/>
    <mergeCell ref="A14:E14"/>
    <mergeCell ref="F14:AI14"/>
    <mergeCell ref="AJ14:AV14"/>
    <mergeCell ref="AW14:BI14"/>
    <mergeCell ref="BJ14:BV14"/>
    <mergeCell ref="F11:AI11"/>
    <mergeCell ref="AJ11:AV11"/>
    <mergeCell ref="BJ11:BV11"/>
    <mergeCell ref="A11:E11"/>
    <mergeCell ref="BJ13:BV13"/>
  </mergeCells>
  <pageMargins left="0.39370078740157483" right="0.31496062992125984" top="0.70866141732283472" bottom="0.39370078740157483" header="0.19685039370078741" footer="0.19685039370078741"/>
  <pageSetup paperSize="9" scale="9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view="pageBreakPreview" zoomScaleNormal="100" zoomScaleSheetLayoutView="100" workbookViewId="0">
      <selection activeCell="A9" sqref="A9:G9"/>
    </sheetView>
  </sheetViews>
  <sheetFormatPr defaultRowHeight="12.75" x14ac:dyDescent="0.25"/>
  <cols>
    <col min="1" max="1" width="7.5703125" style="29" customWidth="1"/>
    <col min="2" max="2" width="33.7109375" style="29" customWidth="1"/>
    <col min="3" max="3" width="16.85546875" style="29" customWidth="1"/>
    <col min="4" max="4" width="11.85546875" style="29" customWidth="1"/>
    <col min="5" max="5" width="18.28515625" style="29" customWidth="1"/>
    <col min="6" max="6" width="19.140625" style="29" customWidth="1"/>
    <col min="7" max="7" width="21.28515625" style="29" customWidth="1"/>
    <col min="8" max="243" width="9.140625" style="29"/>
    <col min="244" max="244" width="7.5703125" style="29" customWidth="1"/>
    <col min="245" max="245" width="15.85546875" style="29" customWidth="1"/>
    <col min="246" max="246" width="9.140625" style="29"/>
    <col min="247" max="247" width="11.28515625" style="29" customWidth="1"/>
    <col min="248" max="248" width="22" style="29" bestFit="1" customWidth="1"/>
    <col min="249" max="250" width="9.140625" style="29"/>
    <col min="251" max="251" width="10.42578125" style="29" customWidth="1"/>
    <col min="252" max="252" width="9.140625" style="29"/>
    <col min="253" max="253" width="9.28515625" style="29" customWidth="1"/>
    <col min="254" max="254" width="9.7109375" style="29" customWidth="1"/>
    <col min="255" max="258" width="9.140625" style="29"/>
    <col min="259" max="261" width="10.42578125" style="29" customWidth="1"/>
    <col min="262" max="262" width="14.7109375" style="29" customWidth="1"/>
    <col min="263" max="263" width="14" style="29" customWidth="1"/>
    <col min="264" max="499" width="9.140625" style="29"/>
    <col min="500" max="500" width="7.5703125" style="29" customWidth="1"/>
    <col min="501" max="501" width="15.85546875" style="29" customWidth="1"/>
    <col min="502" max="502" width="9.140625" style="29"/>
    <col min="503" max="503" width="11.28515625" style="29" customWidth="1"/>
    <col min="504" max="504" width="22" style="29" bestFit="1" customWidth="1"/>
    <col min="505" max="506" width="9.140625" style="29"/>
    <col min="507" max="507" width="10.42578125" style="29" customWidth="1"/>
    <col min="508" max="508" width="9.140625" style="29"/>
    <col min="509" max="509" width="9.28515625" style="29" customWidth="1"/>
    <col min="510" max="510" width="9.7109375" style="29" customWidth="1"/>
    <col min="511" max="514" width="9.140625" style="29"/>
    <col min="515" max="517" width="10.42578125" style="29" customWidth="1"/>
    <col min="518" max="518" width="14.7109375" style="29" customWidth="1"/>
    <col min="519" max="519" width="14" style="29" customWidth="1"/>
    <col min="520" max="755" width="9.140625" style="29"/>
    <col min="756" max="756" width="7.5703125" style="29" customWidth="1"/>
    <col min="757" max="757" width="15.85546875" style="29" customWidth="1"/>
    <col min="758" max="758" width="9.140625" style="29"/>
    <col min="759" max="759" width="11.28515625" style="29" customWidth="1"/>
    <col min="760" max="760" width="22" style="29" bestFit="1" customWidth="1"/>
    <col min="761" max="762" width="9.140625" style="29"/>
    <col min="763" max="763" width="10.42578125" style="29" customWidth="1"/>
    <col min="764" max="764" width="9.140625" style="29"/>
    <col min="765" max="765" width="9.28515625" style="29" customWidth="1"/>
    <col min="766" max="766" width="9.7109375" style="29" customWidth="1"/>
    <col min="767" max="770" width="9.140625" style="29"/>
    <col min="771" max="773" width="10.42578125" style="29" customWidth="1"/>
    <col min="774" max="774" width="14.7109375" style="29" customWidth="1"/>
    <col min="775" max="775" width="14" style="29" customWidth="1"/>
    <col min="776" max="1011" width="9.140625" style="29"/>
    <col min="1012" max="1012" width="7.5703125" style="29" customWidth="1"/>
    <col min="1013" max="1013" width="15.85546875" style="29" customWidth="1"/>
    <col min="1014" max="1014" width="9.140625" style="29"/>
    <col min="1015" max="1015" width="11.28515625" style="29" customWidth="1"/>
    <col min="1016" max="1016" width="22" style="29" bestFit="1" customWidth="1"/>
    <col min="1017" max="1018" width="9.140625" style="29"/>
    <col min="1019" max="1019" width="10.42578125" style="29" customWidth="1"/>
    <col min="1020" max="1020" width="9.140625" style="29"/>
    <col min="1021" max="1021" width="9.28515625" style="29" customWidth="1"/>
    <col min="1022" max="1022" width="9.7109375" style="29" customWidth="1"/>
    <col min="1023" max="1026" width="9.140625" style="29"/>
    <col min="1027" max="1029" width="10.42578125" style="29" customWidth="1"/>
    <col min="1030" max="1030" width="14.7109375" style="29" customWidth="1"/>
    <col min="1031" max="1031" width="14" style="29" customWidth="1"/>
    <col min="1032" max="1267" width="9.140625" style="29"/>
    <col min="1268" max="1268" width="7.5703125" style="29" customWidth="1"/>
    <col min="1269" max="1269" width="15.85546875" style="29" customWidth="1"/>
    <col min="1270" max="1270" width="9.140625" style="29"/>
    <col min="1271" max="1271" width="11.28515625" style="29" customWidth="1"/>
    <col min="1272" max="1272" width="22" style="29" bestFit="1" customWidth="1"/>
    <col min="1273" max="1274" width="9.140625" style="29"/>
    <col min="1275" max="1275" width="10.42578125" style="29" customWidth="1"/>
    <col min="1276" max="1276" width="9.140625" style="29"/>
    <col min="1277" max="1277" width="9.28515625" style="29" customWidth="1"/>
    <col min="1278" max="1278" width="9.7109375" style="29" customWidth="1"/>
    <col min="1279" max="1282" width="9.140625" style="29"/>
    <col min="1283" max="1285" width="10.42578125" style="29" customWidth="1"/>
    <col min="1286" max="1286" width="14.7109375" style="29" customWidth="1"/>
    <col min="1287" max="1287" width="14" style="29" customWidth="1"/>
    <col min="1288" max="1523" width="9.140625" style="29"/>
    <col min="1524" max="1524" width="7.5703125" style="29" customWidth="1"/>
    <col min="1525" max="1525" width="15.85546875" style="29" customWidth="1"/>
    <col min="1526" max="1526" width="9.140625" style="29"/>
    <col min="1527" max="1527" width="11.28515625" style="29" customWidth="1"/>
    <col min="1528" max="1528" width="22" style="29" bestFit="1" customWidth="1"/>
    <col min="1529" max="1530" width="9.140625" style="29"/>
    <col min="1531" max="1531" width="10.42578125" style="29" customWidth="1"/>
    <col min="1532" max="1532" width="9.140625" style="29"/>
    <col min="1533" max="1533" width="9.28515625" style="29" customWidth="1"/>
    <col min="1534" max="1534" width="9.7109375" style="29" customWidth="1"/>
    <col min="1535" max="1538" width="9.140625" style="29"/>
    <col min="1539" max="1541" width="10.42578125" style="29" customWidth="1"/>
    <col min="1542" max="1542" width="14.7109375" style="29" customWidth="1"/>
    <col min="1543" max="1543" width="14" style="29" customWidth="1"/>
    <col min="1544" max="1779" width="9.140625" style="29"/>
    <col min="1780" max="1780" width="7.5703125" style="29" customWidth="1"/>
    <col min="1781" max="1781" width="15.85546875" style="29" customWidth="1"/>
    <col min="1782" max="1782" width="9.140625" style="29"/>
    <col min="1783" max="1783" width="11.28515625" style="29" customWidth="1"/>
    <col min="1784" max="1784" width="22" style="29" bestFit="1" customWidth="1"/>
    <col min="1785" max="1786" width="9.140625" style="29"/>
    <col min="1787" max="1787" width="10.42578125" style="29" customWidth="1"/>
    <col min="1788" max="1788" width="9.140625" style="29"/>
    <col min="1789" max="1789" width="9.28515625" style="29" customWidth="1"/>
    <col min="1790" max="1790" width="9.7109375" style="29" customWidth="1"/>
    <col min="1791" max="1794" width="9.140625" style="29"/>
    <col min="1795" max="1797" width="10.42578125" style="29" customWidth="1"/>
    <col min="1798" max="1798" width="14.7109375" style="29" customWidth="1"/>
    <col min="1799" max="1799" width="14" style="29" customWidth="1"/>
    <col min="1800" max="2035" width="9.140625" style="29"/>
    <col min="2036" max="2036" width="7.5703125" style="29" customWidth="1"/>
    <col min="2037" max="2037" width="15.85546875" style="29" customWidth="1"/>
    <col min="2038" max="2038" width="9.140625" style="29"/>
    <col min="2039" max="2039" width="11.28515625" style="29" customWidth="1"/>
    <col min="2040" max="2040" width="22" style="29" bestFit="1" customWidth="1"/>
    <col min="2041" max="2042" width="9.140625" style="29"/>
    <col min="2043" max="2043" width="10.42578125" style="29" customWidth="1"/>
    <col min="2044" max="2044" width="9.140625" style="29"/>
    <col min="2045" max="2045" width="9.28515625" style="29" customWidth="1"/>
    <col min="2046" max="2046" width="9.7109375" style="29" customWidth="1"/>
    <col min="2047" max="2050" width="9.140625" style="29"/>
    <col min="2051" max="2053" width="10.42578125" style="29" customWidth="1"/>
    <col min="2054" max="2054" width="14.7109375" style="29" customWidth="1"/>
    <col min="2055" max="2055" width="14" style="29" customWidth="1"/>
    <col min="2056" max="2291" width="9.140625" style="29"/>
    <col min="2292" max="2292" width="7.5703125" style="29" customWidth="1"/>
    <col min="2293" max="2293" width="15.85546875" style="29" customWidth="1"/>
    <col min="2294" max="2294" width="9.140625" style="29"/>
    <col min="2295" max="2295" width="11.28515625" style="29" customWidth="1"/>
    <col min="2296" max="2296" width="22" style="29" bestFit="1" customWidth="1"/>
    <col min="2297" max="2298" width="9.140625" style="29"/>
    <col min="2299" max="2299" width="10.42578125" style="29" customWidth="1"/>
    <col min="2300" max="2300" width="9.140625" style="29"/>
    <col min="2301" max="2301" width="9.28515625" style="29" customWidth="1"/>
    <col min="2302" max="2302" width="9.7109375" style="29" customWidth="1"/>
    <col min="2303" max="2306" width="9.140625" style="29"/>
    <col min="2307" max="2309" width="10.42578125" style="29" customWidth="1"/>
    <col min="2310" max="2310" width="14.7109375" style="29" customWidth="1"/>
    <col min="2311" max="2311" width="14" style="29" customWidth="1"/>
    <col min="2312" max="2547" width="9.140625" style="29"/>
    <col min="2548" max="2548" width="7.5703125" style="29" customWidth="1"/>
    <col min="2549" max="2549" width="15.85546875" style="29" customWidth="1"/>
    <col min="2550" max="2550" width="9.140625" style="29"/>
    <col min="2551" max="2551" width="11.28515625" style="29" customWidth="1"/>
    <col min="2552" max="2552" width="22" style="29" bestFit="1" customWidth="1"/>
    <col min="2553" max="2554" width="9.140625" style="29"/>
    <col min="2555" max="2555" width="10.42578125" style="29" customWidth="1"/>
    <col min="2556" max="2556" width="9.140625" style="29"/>
    <col min="2557" max="2557" width="9.28515625" style="29" customWidth="1"/>
    <col min="2558" max="2558" width="9.7109375" style="29" customWidth="1"/>
    <col min="2559" max="2562" width="9.140625" style="29"/>
    <col min="2563" max="2565" width="10.42578125" style="29" customWidth="1"/>
    <col min="2566" max="2566" width="14.7109375" style="29" customWidth="1"/>
    <col min="2567" max="2567" width="14" style="29" customWidth="1"/>
    <col min="2568" max="2803" width="9.140625" style="29"/>
    <col min="2804" max="2804" width="7.5703125" style="29" customWidth="1"/>
    <col min="2805" max="2805" width="15.85546875" style="29" customWidth="1"/>
    <col min="2806" max="2806" width="9.140625" style="29"/>
    <col min="2807" max="2807" width="11.28515625" style="29" customWidth="1"/>
    <col min="2808" max="2808" width="22" style="29" bestFit="1" customWidth="1"/>
    <col min="2809" max="2810" width="9.140625" style="29"/>
    <col min="2811" max="2811" width="10.42578125" style="29" customWidth="1"/>
    <col min="2812" max="2812" width="9.140625" style="29"/>
    <col min="2813" max="2813" width="9.28515625" style="29" customWidth="1"/>
    <col min="2814" max="2814" width="9.7109375" style="29" customWidth="1"/>
    <col min="2815" max="2818" width="9.140625" style="29"/>
    <col min="2819" max="2821" width="10.42578125" style="29" customWidth="1"/>
    <col min="2822" max="2822" width="14.7109375" style="29" customWidth="1"/>
    <col min="2823" max="2823" width="14" style="29" customWidth="1"/>
    <col min="2824" max="3059" width="9.140625" style="29"/>
    <col min="3060" max="3060" width="7.5703125" style="29" customWidth="1"/>
    <col min="3061" max="3061" width="15.85546875" style="29" customWidth="1"/>
    <col min="3062" max="3062" width="9.140625" style="29"/>
    <col min="3063" max="3063" width="11.28515625" style="29" customWidth="1"/>
    <col min="3064" max="3064" width="22" style="29" bestFit="1" customWidth="1"/>
    <col min="3065" max="3066" width="9.140625" style="29"/>
    <col min="3067" max="3067" width="10.42578125" style="29" customWidth="1"/>
    <col min="3068" max="3068" width="9.140625" style="29"/>
    <col min="3069" max="3069" width="9.28515625" style="29" customWidth="1"/>
    <col min="3070" max="3070" width="9.7109375" style="29" customWidth="1"/>
    <col min="3071" max="3074" width="9.140625" style="29"/>
    <col min="3075" max="3077" width="10.42578125" style="29" customWidth="1"/>
    <col min="3078" max="3078" width="14.7109375" style="29" customWidth="1"/>
    <col min="3079" max="3079" width="14" style="29" customWidth="1"/>
    <col min="3080" max="3315" width="9.140625" style="29"/>
    <col min="3316" max="3316" width="7.5703125" style="29" customWidth="1"/>
    <col min="3317" max="3317" width="15.85546875" style="29" customWidth="1"/>
    <col min="3318" max="3318" width="9.140625" style="29"/>
    <col min="3319" max="3319" width="11.28515625" style="29" customWidth="1"/>
    <col min="3320" max="3320" width="22" style="29" bestFit="1" customWidth="1"/>
    <col min="3321" max="3322" width="9.140625" style="29"/>
    <col min="3323" max="3323" width="10.42578125" style="29" customWidth="1"/>
    <col min="3324" max="3324" width="9.140625" style="29"/>
    <col min="3325" max="3325" width="9.28515625" style="29" customWidth="1"/>
    <col min="3326" max="3326" width="9.7109375" style="29" customWidth="1"/>
    <col min="3327" max="3330" width="9.140625" style="29"/>
    <col min="3331" max="3333" width="10.42578125" style="29" customWidth="1"/>
    <col min="3334" max="3334" width="14.7109375" style="29" customWidth="1"/>
    <col min="3335" max="3335" width="14" style="29" customWidth="1"/>
    <col min="3336" max="3571" width="9.140625" style="29"/>
    <col min="3572" max="3572" width="7.5703125" style="29" customWidth="1"/>
    <col min="3573" max="3573" width="15.85546875" style="29" customWidth="1"/>
    <col min="3574" max="3574" width="9.140625" style="29"/>
    <col min="3575" max="3575" width="11.28515625" style="29" customWidth="1"/>
    <col min="3576" max="3576" width="22" style="29" bestFit="1" customWidth="1"/>
    <col min="3577" max="3578" width="9.140625" style="29"/>
    <col min="3579" max="3579" width="10.42578125" style="29" customWidth="1"/>
    <col min="3580" max="3580" width="9.140625" style="29"/>
    <col min="3581" max="3581" width="9.28515625" style="29" customWidth="1"/>
    <col min="3582" max="3582" width="9.7109375" style="29" customWidth="1"/>
    <col min="3583" max="3586" width="9.140625" style="29"/>
    <col min="3587" max="3589" width="10.42578125" style="29" customWidth="1"/>
    <col min="3590" max="3590" width="14.7109375" style="29" customWidth="1"/>
    <col min="3591" max="3591" width="14" style="29" customWidth="1"/>
    <col min="3592" max="3827" width="9.140625" style="29"/>
    <col min="3828" max="3828" width="7.5703125" style="29" customWidth="1"/>
    <col min="3829" max="3829" width="15.85546875" style="29" customWidth="1"/>
    <col min="3830" max="3830" width="9.140625" style="29"/>
    <col min="3831" max="3831" width="11.28515625" style="29" customWidth="1"/>
    <col min="3832" max="3832" width="22" style="29" bestFit="1" customWidth="1"/>
    <col min="3833" max="3834" width="9.140625" style="29"/>
    <col min="3835" max="3835" width="10.42578125" style="29" customWidth="1"/>
    <col min="3836" max="3836" width="9.140625" style="29"/>
    <col min="3837" max="3837" width="9.28515625" style="29" customWidth="1"/>
    <col min="3838" max="3838" width="9.7109375" style="29" customWidth="1"/>
    <col min="3839" max="3842" width="9.140625" style="29"/>
    <col min="3843" max="3845" width="10.42578125" style="29" customWidth="1"/>
    <col min="3846" max="3846" width="14.7109375" style="29" customWidth="1"/>
    <col min="3847" max="3847" width="14" style="29" customWidth="1"/>
    <col min="3848" max="4083" width="9.140625" style="29"/>
    <col min="4084" max="4084" width="7.5703125" style="29" customWidth="1"/>
    <col min="4085" max="4085" width="15.85546875" style="29" customWidth="1"/>
    <col min="4086" max="4086" width="9.140625" style="29"/>
    <col min="4087" max="4087" width="11.28515625" style="29" customWidth="1"/>
    <col min="4088" max="4088" width="22" style="29" bestFit="1" customWidth="1"/>
    <col min="4089" max="4090" width="9.140625" style="29"/>
    <col min="4091" max="4091" width="10.42578125" style="29" customWidth="1"/>
    <col min="4092" max="4092" width="9.140625" style="29"/>
    <col min="4093" max="4093" width="9.28515625" style="29" customWidth="1"/>
    <col min="4094" max="4094" width="9.7109375" style="29" customWidth="1"/>
    <col min="4095" max="4098" width="9.140625" style="29"/>
    <col min="4099" max="4101" width="10.42578125" style="29" customWidth="1"/>
    <col min="4102" max="4102" width="14.7109375" style="29" customWidth="1"/>
    <col min="4103" max="4103" width="14" style="29" customWidth="1"/>
    <col min="4104" max="4339" width="9.140625" style="29"/>
    <col min="4340" max="4340" width="7.5703125" style="29" customWidth="1"/>
    <col min="4341" max="4341" width="15.85546875" style="29" customWidth="1"/>
    <col min="4342" max="4342" width="9.140625" style="29"/>
    <col min="4343" max="4343" width="11.28515625" style="29" customWidth="1"/>
    <col min="4344" max="4344" width="22" style="29" bestFit="1" customWidth="1"/>
    <col min="4345" max="4346" width="9.140625" style="29"/>
    <col min="4347" max="4347" width="10.42578125" style="29" customWidth="1"/>
    <col min="4348" max="4348" width="9.140625" style="29"/>
    <col min="4349" max="4349" width="9.28515625" style="29" customWidth="1"/>
    <col min="4350" max="4350" width="9.7109375" style="29" customWidth="1"/>
    <col min="4351" max="4354" width="9.140625" style="29"/>
    <col min="4355" max="4357" width="10.42578125" style="29" customWidth="1"/>
    <col min="4358" max="4358" width="14.7109375" style="29" customWidth="1"/>
    <col min="4359" max="4359" width="14" style="29" customWidth="1"/>
    <col min="4360" max="4595" width="9.140625" style="29"/>
    <col min="4596" max="4596" width="7.5703125" style="29" customWidth="1"/>
    <col min="4597" max="4597" width="15.85546875" style="29" customWidth="1"/>
    <col min="4598" max="4598" width="9.140625" style="29"/>
    <col min="4599" max="4599" width="11.28515625" style="29" customWidth="1"/>
    <col min="4600" max="4600" width="22" style="29" bestFit="1" customWidth="1"/>
    <col min="4601" max="4602" width="9.140625" style="29"/>
    <col min="4603" max="4603" width="10.42578125" style="29" customWidth="1"/>
    <col min="4604" max="4604" width="9.140625" style="29"/>
    <col min="4605" max="4605" width="9.28515625" style="29" customWidth="1"/>
    <col min="4606" max="4606" width="9.7109375" style="29" customWidth="1"/>
    <col min="4607" max="4610" width="9.140625" style="29"/>
    <col min="4611" max="4613" width="10.42578125" style="29" customWidth="1"/>
    <col min="4614" max="4614" width="14.7109375" style="29" customWidth="1"/>
    <col min="4615" max="4615" width="14" style="29" customWidth="1"/>
    <col min="4616" max="4851" width="9.140625" style="29"/>
    <col min="4852" max="4852" width="7.5703125" style="29" customWidth="1"/>
    <col min="4853" max="4853" width="15.85546875" style="29" customWidth="1"/>
    <col min="4854" max="4854" width="9.140625" style="29"/>
    <col min="4855" max="4855" width="11.28515625" style="29" customWidth="1"/>
    <col min="4856" max="4856" width="22" style="29" bestFit="1" customWidth="1"/>
    <col min="4857" max="4858" width="9.140625" style="29"/>
    <col min="4859" max="4859" width="10.42578125" style="29" customWidth="1"/>
    <col min="4860" max="4860" width="9.140625" style="29"/>
    <col min="4861" max="4861" width="9.28515625" style="29" customWidth="1"/>
    <col min="4862" max="4862" width="9.7109375" style="29" customWidth="1"/>
    <col min="4863" max="4866" width="9.140625" style="29"/>
    <col min="4867" max="4869" width="10.42578125" style="29" customWidth="1"/>
    <col min="4870" max="4870" width="14.7109375" style="29" customWidth="1"/>
    <col min="4871" max="4871" width="14" style="29" customWidth="1"/>
    <col min="4872" max="5107" width="9.140625" style="29"/>
    <col min="5108" max="5108" width="7.5703125" style="29" customWidth="1"/>
    <col min="5109" max="5109" width="15.85546875" style="29" customWidth="1"/>
    <col min="5110" max="5110" width="9.140625" style="29"/>
    <col min="5111" max="5111" width="11.28515625" style="29" customWidth="1"/>
    <col min="5112" max="5112" width="22" style="29" bestFit="1" customWidth="1"/>
    <col min="5113" max="5114" width="9.140625" style="29"/>
    <col min="5115" max="5115" width="10.42578125" style="29" customWidth="1"/>
    <col min="5116" max="5116" width="9.140625" style="29"/>
    <col min="5117" max="5117" width="9.28515625" style="29" customWidth="1"/>
    <col min="5118" max="5118" width="9.7109375" style="29" customWidth="1"/>
    <col min="5119" max="5122" width="9.140625" style="29"/>
    <col min="5123" max="5125" width="10.42578125" style="29" customWidth="1"/>
    <col min="5126" max="5126" width="14.7109375" style="29" customWidth="1"/>
    <col min="5127" max="5127" width="14" style="29" customWidth="1"/>
    <col min="5128" max="5363" width="9.140625" style="29"/>
    <col min="5364" max="5364" width="7.5703125" style="29" customWidth="1"/>
    <col min="5365" max="5365" width="15.85546875" style="29" customWidth="1"/>
    <col min="5366" max="5366" width="9.140625" style="29"/>
    <col min="5367" max="5367" width="11.28515625" style="29" customWidth="1"/>
    <col min="5368" max="5368" width="22" style="29" bestFit="1" customWidth="1"/>
    <col min="5369" max="5370" width="9.140625" style="29"/>
    <col min="5371" max="5371" width="10.42578125" style="29" customWidth="1"/>
    <col min="5372" max="5372" width="9.140625" style="29"/>
    <col min="5373" max="5373" width="9.28515625" style="29" customWidth="1"/>
    <col min="5374" max="5374" width="9.7109375" style="29" customWidth="1"/>
    <col min="5375" max="5378" width="9.140625" style="29"/>
    <col min="5379" max="5381" width="10.42578125" style="29" customWidth="1"/>
    <col min="5382" max="5382" width="14.7109375" style="29" customWidth="1"/>
    <col min="5383" max="5383" width="14" style="29" customWidth="1"/>
    <col min="5384" max="5619" width="9.140625" style="29"/>
    <col min="5620" max="5620" width="7.5703125" style="29" customWidth="1"/>
    <col min="5621" max="5621" width="15.85546875" style="29" customWidth="1"/>
    <col min="5622" max="5622" width="9.140625" style="29"/>
    <col min="5623" max="5623" width="11.28515625" style="29" customWidth="1"/>
    <col min="5624" max="5624" width="22" style="29" bestFit="1" customWidth="1"/>
    <col min="5625" max="5626" width="9.140625" style="29"/>
    <col min="5627" max="5627" width="10.42578125" style="29" customWidth="1"/>
    <col min="5628" max="5628" width="9.140625" style="29"/>
    <col min="5629" max="5629" width="9.28515625" style="29" customWidth="1"/>
    <col min="5630" max="5630" width="9.7109375" style="29" customWidth="1"/>
    <col min="5631" max="5634" width="9.140625" style="29"/>
    <col min="5635" max="5637" width="10.42578125" style="29" customWidth="1"/>
    <col min="5638" max="5638" width="14.7109375" style="29" customWidth="1"/>
    <col min="5639" max="5639" width="14" style="29" customWidth="1"/>
    <col min="5640" max="5875" width="9.140625" style="29"/>
    <col min="5876" max="5876" width="7.5703125" style="29" customWidth="1"/>
    <col min="5877" max="5877" width="15.85546875" style="29" customWidth="1"/>
    <col min="5878" max="5878" width="9.140625" style="29"/>
    <col min="5879" max="5879" width="11.28515625" style="29" customWidth="1"/>
    <col min="5880" max="5880" width="22" style="29" bestFit="1" customWidth="1"/>
    <col min="5881" max="5882" width="9.140625" style="29"/>
    <col min="5883" max="5883" width="10.42578125" style="29" customWidth="1"/>
    <col min="5884" max="5884" width="9.140625" style="29"/>
    <col min="5885" max="5885" width="9.28515625" style="29" customWidth="1"/>
    <col min="5886" max="5886" width="9.7109375" style="29" customWidth="1"/>
    <col min="5887" max="5890" width="9.140625" style="29"/>
    <col min="5891" max="5893" width="10.42578125" style="29" customWidth="1"/>
    <col min="5894" max="5894" width="14.7109375" style="29" customWidth="1"/>
    <col min="5895" max="5895" width="14" style="29" customWidth="1"/>
    <col min="5896" max="6131" width="9.140625" style="29"/>
    <col min="6132" max="6132" width="7.5703125" style="29" customWidth="1"/>
    <col min="6133" max="6133" width="15.85546875" style="29" customWidth="1"/>
    <col min="6134" max="6134" width="9.140625" style="29"/>
    <col min="6135" max="6135" width="11.28515625" style="29" customWidth="1"/>
    <col min="6136" max="6136" width="22" style="29" bestFit="1" customWidth="1"/>
    <col min="6137" max="6138" width="9.140625" style="29"/>
    <col min="6139" max="6139" width="10.42578125" style="29" customWidth="1"/>
    <col min="6140" max="6140" width="9.140625" style="29"/>
    <col min="6141" max="6141" width="9.28515625" style="29" customWidth="1"/>
    <col min="6142" max="6142" width="9.7109375" style="29" customWidth="1"/>
    <col min="6143" max="6146" width="9.140625" style="29"/>
    <col min="6147" max="6149" width="10.42578125" style="29" customWidth="1"/>
    <col min="6150" max="6150" width="14.7109375" style="29" customWidth="1"/>
    <col min="6151" max="6151" width="14" style="29" customWidth="1"/>
    <col min="6152" max="6387" width="9.140625" style="29"/>
    <col min="6388" max="6388" width="7.5703125" style="29" customWidth="1"/>
    <col min="6389" max="6389" width="15.85546875" style="29" customWidth="1"/>
    <col min="6390" max="6390" width="9.140625" style="29"/>
    <col min="6391" max="6391" width="11.28515625" style="29" customWidth="1"/>
    <col min="6392" max="6392" width="22" style="29" bestFit="1" customWidth="1"/>
    <col min="6393" max="6394" width="9.140625" style="29"/>
    <col min="6395" max="6395" width="10.42578125" style="29" customWidth="1"/>
    <col min="6396" max="6396" width="9.140625" style="29"/>
    <col min="6397" max="6397" width="9.28515625" style="29" customWidth="1"/>
    <col min="6398" max="6398" width="9.7109375" style="29" customWidth="1"/>
    <col min="6399" max="6402" width="9.140625" style="29"/>
    <col min="6403" max="6405" width="10.42578125" style="29" customWidth="1"/>
    <col min="6406" max="6406" width="14.7109375" style="29" customWidth="1"/>
    <col min="6407" max="6407" width="14" style="29" customWidth="1"/>
    <col min="6408" max="6643" width="9.140625" style="29"/>
    <col min="6644" max="6644" width="7.5703125" style="29" customWidth="1"/>
    <col min="6645" max="6645" width="15.85546875" style="29" customWidth="1"/>
    <col min="6646" max="6646" width="9.140625" style="29"/>
    <col min="6647" max="6647" width="11.28515625" style="29" customWidth="1"/>
    <col min="6648" max="6648" width="22" style="29" bestFit="1" customWidth="1"/>
    <col min="6649" max="6650" width="9.140625" style="29"/>
    <col min="6651" max="6651" width="10.42578125" style="29" customWidth="1"/>
    <col min="6652" max="6652" width="9.140625" style="29"/>
    <col min="6653" max="6653" width="9.28515625" style="29" customWidth="1"/>
    <col min="6654" max="6654" width="9.7109375" style="29" customWidth="1"/>
    <col min="6655" max="6658" width="9.140625" style="29"/>
    <col min="6659" max="6661" width="10.42578125" style="29" customWidth="1"/>
    <col min="6662" max="6662" width="14.7109375" style="29" customWidth="1"/>
    <col min="6663" max="6663" width="14" style="29" customWidth="1"/>
    <col min="6664" max="6899" width="9.140625" style="29"/>
    <col min="6900" max="6900" width="7.5703125" style="29" customWidth="1"/>
    <col min="6901" max="6901" width="15.85546875" style="29" customWidth="1"/>
    <col min="6902" max="6902" width="9.140625" style="29"/>
    <col min="6903" max="6903" width="11.28515625" style="29" customWidth="1"/>
    <col min="6904" max="6904" width="22" style="29" bestFit="1" customWidth="1"/>
    <col min="6905" max="6906" width="9.140625" style="29"/>
    <col min="6907" max="6907" width="10.42578125" style="29" customWidth="1"/>
    <col min="6908" max="6908" width="9.140625" style="29"/>
    <col min="6909" max="6909" width="9.28515625" style="29" customWidth="1"/>
    <col min="6910" max="6910" width="9.7109375" style="29" customWidth="1"/>
    <col min="6911" max="6914" width="9.140625" style="29"/>
    <col min="6915" max="6917" width="10.42578125" style="29" customWidth="1"/>
    <col min="6918" max="6918" width="14.7109375" style="29" customWidth="1"/>
    <col min="6919" max="6919" width="14" style="29" customWidth="1"/>
    <col min="6920" max="7155" width="9.140625" style="29"/>
    <col min="7156" max="7156" width="7.5703125" style="29" customWidth="1"/>
    <col min="7157" max="7157" width="15.85546875" style="29" customWidth="1"/>
    <col min="7158" max="7158" width="9.140625" style="29"/>
    <col min="7159" max="7159" width="11.28515625" style="29" customWidth="1"/>
    <col min="7160" max="7160" width="22" style="29" bestFit="1" customWidth="1"/>
    <col min="7161" max="7162" width="9.140625" style="29"/>
    <col min="7163" max="7163" width="10.42578125" style="29" customWidth="1"/>
    <col min="7164" max="7164" width="9.140625" style="29"/>
    <col min="7165" max="7165" width="9.28515625" style="29" customWidth="1"/>
    <col min="7166" max="7166" width="9.7109375" style="29" customWidth="1"/>
    <col min="7167" max="7170" width="9.140625" style="29"/>
    <col min="7171" max="7173" width="10.42578125" style="29" customWidth="1"/>
    <col min="7174" max="7174" width="14.7109375" style="29" customWidth="1"/>
    <col min="7175" max="7175" width="14" style="29" customWidth="1"/>
    <col min="7176" max="7411" width="9.140625" style="29"/>
    <col min="7412" max="7412" width="7.5703125" style="29" customWidth="1"/>
    <col min="7413" max="7413" width="15.85546875" style="29" customWidth="1"/>
    <col min="7414" max="7414" width="9.140625" style="29"/>
    <col min="7415" max="7415" width="11.28515625" style="29" customWidth="1"/>
    <col min="7416" max="7416" width="22" style="29" bestFit="1" customWidth="1"/>
    <col min="7417" max="7418" width="9.140625" style="29"/>
    <col min="7419" max="7419" width="10.42578125" style="29" customWidth="1"/>
    <col min="7420" max="7420" width="9.140625" style="29"/>
    <col min="7421" max="7421" width="9.28515625" style="29" customWidth="1"/>
    <col min="7422" max="7422" width="9.7109375" style="29" customWidth="1"/>
    <col min="7423" max="7426" width="9.140625" style="29"/>
    <col min="7427" max="7429" width="10.42578125" style="29" customWidth="1"/>
    <col min="7430" max="7430" width="14.7109375" style="29" customWidth="1"/>
    <col min="7431" max="7431" width="14" style="29" customWidth="1"/>
    <col min="7432" max="7667" width="9.140625" style="29"/>
    <col min="7668" max="7668" width="7.5703125" style="29" customWidth="1"/>
    <col min="7669" max="7669" width="15.85546875" style="29" customWidth="1"/>
    <col min="7670" max="7670" width="9.140625" style="29"/>
    <col min="7671" max="7671" width="11.28515625" style="29" customWidth="1"/>
    <col min="7672" max="7672" width="22" style="29" bestFit="1" customWidth="1"/>
    <col min="7673" max="7674" width="9.140625" style="29"/>
    <col min="7675" max="7675" width="10.42578125" style="29" customWidth="1"/>
    <col min="7676" max="7676" width="9.140625" style="29"/>
    <col min="7677" max="7677" width="9.28515625" style="29" customWidth="1"/>
    <col min="7678" max="7678" width="9.7109375" style="29" customWidth="1"/>
    <col min="7679" max="7682" width="9.140625" style="29"/>
    <col min="7683" max="7685" width="10.42578125" style="29" customWidth="1"/>
    <col min="7686" max="7686" width="14.7109375" style="29" customWidth="1"/>
    <col min="7687" max="7687" width="14" style="29" customWidth="1"/>
    <col min="7688" max="7923" width="9.140625" style="29"/>
    <col min="7924" max="7924" width="7.5703125" style="29" customWidth="1"/>
    <col min="7925" max="7925" width="15.85546875" style="29" customWidth="1"/>
    <col min="7926" max="7926" width="9.140625" style="29"/>
    <col min="7927" max="7927" width="11.28515625" style="29" customWidth="1"/>
    <col min="7928" max="7928" width="22" style="29" bestFit="1" customWidth="1"/>
    <col min="7929" max="7930" width="9.140625" style="29"/>
    <col min="7931" max="7931" width="10.42578125" style="29" customWidth="1"/>
    <col min="7932" max="7932" width="9.140625" style="29"/>
    <col min="7933" max="7933" width="9.28515625" style="29" customWidth="1"/>
    <col min="7934" max="7934" width="9.7109375" style="29" customWidth="1"/>
    <col min="7935" max="7938" width="9.140625" style="29"/>
    <col min="7939" max="7941" width="10.42578125" style="29" customWidth="1"/>
    <col min="7942" max="7942" width="14.7109375" style="29" customWidth="1"/>
    <col min="7943" max="7943" width="14" style="29" customWidth="1"/>
    <col min="7944" max="8179" width="9.140625" style="29"/>
    <col min="8180" max="8180" width="7.5703125" style="29" customWidth="1"/>
    <col min="8181" max="8181" width="15.85546875" style="29" customWidth="1"/>
    <col min="8182" max="8182" width="9.140625" style="29"/>
    <col min="8183" max="8183" width="11.28515625" style="29" customWidth="1"/>
    <col min="8184" max="8184" width="22" style="29" bestFit="1" customWidth="1"/>
    <col min="8185" max="8186" width="9.140625" style="29"/>
    <col min="8187" max="8187" width="10.42578125" style="29" customWidth="1"/>
    <col min="8188" max="8188" width="9.140625" style="29"/>
    <col min="8189" max="8189" width="9.28515625" style="29" customWidth="1"/>
    <col min="8190" max="8190" width="9.7109375" style="29" customWidth="1"/>
    <col min="8191" max="8194" width="9.140625" style="29"/>
    <col min="8195" max="8197" width="10.42578125" style="29" customWidth="1"/>
    <col min="8198" max="8198" width="14.7109375" style="29" customWidth="1"/>
    <col min="8199" max="8199" width="14" style="29" customWidth="1"/>
    <col min="8200" max="8435" width="9.140625" style="29"/>
    <col min="8436" max="8436" width="7.5703125" style="29" customWidth="1"/>
    <col min="8437" max="8437" width="15.85546875" style="29" customWidth="1"/>
    <col min="8438" max="8438" width="9.140625" style="29"/>
    <col min="8439" max="8439" width="11.28515625" style="29" customWidth="1"/>
    <col min="8440" max="8440" width="22" style="29" bestFit="1" customWidth="1"/>
    <col min="8441" max="8442" width="9.140625" style="29"/>
    <col min="8443" max="8443" width="10.42578125" style="29" customWidth="1"/>
    <col min="8444" max="8444" width="9.140625" style="29"/>
    <col min="8445" max="8445" width="9.28515625" style="29" customWidth="1"/>
    <col min="8446" max="8446" width="9.7109375" style="29" customWidth="1"/>
    <col min="8447" max="8450" width="9.140625" style="29"/>
    <col min="8451" max="8453" width="10.42578125" style="29" customWidth="1"/>
    <col min="8454" max="8454" width="14.7109375" style="29" customWidth="1"/>
    <col min="8455" max="8455" width="14" style="29" customWidth="1"/>
    <col min="8456" max="8691" width="9.140625" style="29"/>
    <col min="8692" max="8692" width="7.5703125" style="29" customWidth="1"/>
    <col min="8693" max="8693" width="15.85546875" style="29" customWidth="1"/>
    <col min="8694" max="8694" width="9.140625" style="29"/>
    <col min="8695" max="8695" width="11.28515625" style="29" customWidth="1"/>
    <col min="8696" max="8696" width="22" style="29" bestFit="1" customWidth="1"/>
    <col min="8697" max="8698" width="9.140625" style="29"/>
    <col min="8699" max="8699" width="10.42578125" style="29" customWidth="1"/>
    <col min="8700" max="8700" width="9.140625" style="29"/>
    <col min="8701" max="8701" width="9.28515625" style="29" customWidth="1"/>
    <col min="8702" max="8702" width="9.7109375" style="29" customWidth="1"/>
    <col min="8703" max="8706" width="9.140625" style="29"/>
    <col min="8707" max="8709" width="10.42578125" style="29" customWidth="1"/>
    <col min="8710" max="8710" width="14.7109375" style="29" customWidth="1"/>
    <col min="8711" max="8711" width="14" style="29" customWidth="1"/>
    <col min="8712" max="8947" width="9.140625" style="29"/>
    <col min="8948" max="8948" width="7.5703125" style="29" customWidth="1"/>
    <col min="8949" max="8949" width="15.85546875" style="29" customWidth="1"/>
    <col min="8950" max="8950" width="9.140625" style="29"/>
    <col min="8951" max="8951" width="11.28515625" style="29" customWidth="1"/>
    <col min="8952" max="8952" width="22" style="29" bestFit="1" customWidth="1"/>
    <col min="8953" max="8954" width="9.140625" style="29"/>
    <col min="8955" max="8955" width="10.42578125" style="29" customWidth="1"/>
    <col min="8956" max="8956" width="9.140625" style="29"/>
    <col min="8957" max="8957" width="9.28515625" style="29" customWidth="1"/>
    <col min="8958" max="8958" width="9.7109375" style="29" customWidth="1"/>
    <col min="8959" max="8962" width="9.140625" style="29"/>
    <col min="8963" max="8965" width="10.42578125" style="29" customWidth="1"/>
    <col min="8966" max="8966" width="14.7109375" style="29" customWidth="1"/>
    <col min="8967" max="8967" width="14" style="29" customWidth="1"/>
    <col min="8968" max="9203" width="9.140625" style="29"/>
    <col min="9204" max="9204" width="7.5703125" style="29" customWidth="1"/>
    <col min="9205" max="9205" width="15.85546875" style="29" customWidth="1"/>
    <col min="9206" max="9206" width="9.140625" style="29"/>
    <col min="9207" max="9207" width="11.28515625" style="29" customWidth="1"/>
    <col min="9208" max="9208" width="22" style="29" bestFit="1" customWidth="1"/>
    <col min="9209" max="9210" width="9.140625" style="29"/>
    <col min="9211" max="9211" width="10.42578125" style="29" customWidth="1"/>
    <col min="9212" max="9212" width="9.140625" style="29"/>
    <col min="9213" max="9213" width="9.28515625" style="29" customWidth="1"/>
    <col min="9214" max="9214" width="9.7109375" style="29" customWidth="1"/>
    <col min="9215" max="9218" width="9.140625" style="29"/>
    <col min="9219" max="9221" width="10.42578125" style="29" customWidth="1"/>
    <col min="9222" max="9222" width="14.7109375" style="29" customWidth="1"/>
    <col min="9223" max="9223" width="14" style="29" customWidth="1"/>
    <col min="9224" max="9459" width="9.140625" style="29"/>
    <col min="9460" max="9460" width="7.5703125" style="29" customWidth="1"/>
    <col min="9461" max="9461" width="15.85546875" style="29" customWidth="1"/>
    <col min="9462" max="9462" width="9.140625" style="29"/>
    <col min="9463" max="9463" width="11.28515625" style="29" customWidth="1"/>
    <col min="9464" max="9464" width="22" style="29" bestFit="1" customWidth="1"/>
    <col min="9465" max="9466" width="9.140625" style="29"/>
    <col min="9467" max="9467" width="10.42578125" style="29" customWidth="1"/>
    <col min="9468" max="9468" width="9.140625" style="29"/>
    <col min="9469" max="9469" width="9.28515625" style="29" customWidth="1"/>
    <col min="9470" max="9470" width="9.7109375" style="29" customWidth="1"/>
    <col min="9471" max="9474" width="9.140625" style="29"/>
    <col min="9475" max="9477" width="10.42578125" style="29" customWidth="1"/>
    <col min="9478" max="9478" width="14.7109375" style="29" customWidth="1"/>
    <col min="9479" max="9479" width="14" style="29" customWidth="1"/>
    <col min="9480" max="9715" width="9.140625" style="29"/>
    <col min="9716" max="9716" width="7.5703125" style="29" customWidth="1"/>
    <col min="9717" max="9717" width="15.85546875" style="29" customWidth="1"/>
    <col min="9718" max="9718" width="9.140625" style="29"/>
    <col min="9719" max="9719" width="11.28515625" style="29" customWidth="1"/>
    <col min="9720" max="9720" width="22" style="29" bestFit="1" customWidth="1"/>
    <col min="9721" max="9722" width="9.140625" style="29"/>
    <col min="9723" max="9723" width="10.42578125" style="29" customWidth="1"/>
    <col min="9724" max="9724" width="9.140625" style="29"/>
    <col min="9725" max="9725" width="9.28515625" style="29" customWidth="1"/>
    <col min="9726" max="9726" width="9.7109375" style="29" customWidth="1"/>
    <col min="9727" max="9730" width="9.140625" style="29"/>
    <col min="9731" max="9733" width="10.42578125" style="29" customWidth="1"/>
    <col min="9734" max="9734" width="14.7109375" style="29" customWidth="1"/>
    <col min="9735" max="9735" width="14" style="29" customWidth="1"/>
    <col min="9736" max="9971" width="9.140625" style="29"/>
    <col min="9972" max="9972" width="7.5703125" style="29" customWidth="1"/>
    <col min="9973" max="9973" width="15.85546875" style="29" customWidth="1"/>
    <col min="9974" max="9974" width="9.140625" style="29"/>
    <col min="9975" max="9975" width="11.28515625" style="29" customWidth="1"/>
    <col min="9976" max="9976" width="22" style="29" bestFit="1" customWidth="1"/>
    <col min="9977" max="9978" width="9.140625" style="29"/>
    <col min="9979" max="9979" width="10.42578125" style="29" customWidth="1"/>
    <col min="9980" max="9980" width="9.140625" style="29"/>
    <col min="9981" max="9981" width="9.28515625" style="29" customWidth="1"/>
    <col min="9982" max="9982" width="9.7109375" style="29" customWidth="1"/>
    <col min="9983" max="9986" width="9.140625" style="29"/>
    <col min="9987" max="9989" width="10.42578125" style="29" customWidth="1"/>
    <col min="9990" max="9990" width="14.7109375" style="29" customWidth="1"/>
    <col min="9991" max="9991" width="14" style="29" customWidth="1"/>
    <col min="9992" max="10227" width="9.140625" style="29"/>
    <col min="10228" max="10228" width="7.5703125" style="29" customWidth="1"/>
    <col min="10229" max="10229" width="15.85546875" style="29" customWidth="1"/>
    <col min="10230" max="10230" width="9.140625" style="29"/>
    <col min="10231" max="10231" width="11.28515625" style="29" customWidth="1"/>
    <col min="10232" max="10232" width="22" style="29" bestFit="1" customWidth="1"/>
    <col min="10233" max="10234" width="9.140625" style="29"/>
    <col min="10235" max="10235" width="10.42578125" style="29" customWidth="1"/>
    <col min="10236" max="10236" width="9.140625" style="29"/>
    <col min="10237" max="10237" width="9.28515625" style="29" customWidth="1"/>
    <col min="10238" max="10238" width="9.7109375" style="29" customWidth="1"/>
    <col min="10239" max="10242" width="9.140625" style="29"/>
    <col min="10243" max="10245" width="10.42578125" style="29" customWidth="1"/>
    <col min="10246" max="10246" width="14.7109375" style="29" customWidth="1"/>
    <col min="10247" max="10247" width="14" style="29" customWidth="1"/>
    <col min="10248" max="10483" width="9.140625" style="29"/>
    <col min="10484" max="10484" width="7.5703125" style="29" customWidth="1"/>
    <col min="10485" max="10485" width="15.85546875" style="29" customWidth="1"/>
    <col min="10486" max="10486" width="9.140625" style="29"/>
    <col min="10487" max="10487" width="11.28515625" style="29" customWidth="1"/>
    <col min="10488" max="10488" width="22" style="29" bestFit="1" customWidth="1"/>
    <col min="10489" max="10490" width="9.140625" style="29"/>
    <col min="10491" max="10491" width="10.42578125" style="29" customWidth="1"/>
    <col min="10492" max="10492" width="9.140625" style="29"/>
    <col min="10493" max="10493" width="9.28515625" style="29" customWidth="1"/>
    <col min="10494" max="10494" width="9.7109375" style="29" customWidth="1"/>
    <col min="10495" max="10498" width="9.140625" style="29"/>
    <col min="10499" max="10501" width="10.42578125" style="29" customWidth="1"/>
    <col min="10502" max="10502" width="14.7109375" style="29" customWidth="1"/>
    <col min="10503" max="10503" width="14" style="29" customWidth="1"/>
    <col min="10504" max="10739" width="9.140625" style="29"/>
    <col min="10740" max="10740" width="7.5703125" style="29" customWidth="1"/>
    <col min="10741" max="10741" width="15.85546875" style="29" customWidth="1"/>
    <col min="10742" max="10742" width="9.140625" style="29"/>
    <col min="10743" max="10743" width="11.28515625" style="29" customWidth="1"/>
    <col min="10744" max="10744" width="22" style="29" bestFit="1" customWidth="1"/>
    <col min="10745" max="10746" width="9.140625" style="29"/>
    <col min="10747" max="10747" width="10.42578125" style="29" customWidth="1"/>
    <col min="10748" max="10748" width="9.140625" style="29"/>
    <col min="10749" max="10749" width="9.28515625" style="29" customWidth="1"/>
    <col min="10750" max="10750" width="9.7109375" style="29" customWidth="1"/>
    <col min="10751" max="10754" width="9.140625" style="29"/>
    <col min="10755" max="10757" width="10.42578125" style="29" customWidth="1"/>
    <col min="10758" max="10758" width="14.7109375" style="29" customWidth="1"/>
    <col min="10759" max="10759" width="14" style="29" customWidth="1"/>
    <col min="10760" max="10995" width="9.140625" style="29"/>
    <col min="10996" max="10996" width="7.5703125" style="29" customWidth="1"/>
    <col min="10997" max="10997" width="15.85546875" style="29" customWidth="1"/>
    <col min="10998" max="10998" width="9.140625" style="29"/>
    <col min="10999" max="10999" width="11.28515625" style="29" customWidth="1"/>
    <col min="11000" max="11000" width="22" style="29" bestFit="1" customWidth="1"/>
    <col min="11001" max="11002" width="9.140625" style="29"/>
    <col min="11003" max="11003" width="10.42578125" style="29" customWidth="1"/>
    <col min="11004" max="11004" width="9.140625" style="29"/>
    <col min="11005" max="11005" width="9.28515625" style="29" customWidth="1"/>
    <col min="11006" max="11006" width="9.7109375" style="29" customWidth="1"/>
    <col min="11007" max="11010" width="9.140625" style="29"/>
    <col min="11011" max="11013" width="10.42578125" style="29" customWidth="1"/>
    <col min="11014" max="11014" width="14.7109375" style="29" customWidth="1"/>
    <col min="11015" max="11015" width="14" style="29" customWidth="1"/>
    <col min="11016" max="11251" width="9.140625" style="29"/>
    <col min="11252" max="11252" width="7.5703125" style="29" customWidth="1"/>
    <col min="11253" max="11253" width="15.85546875" style="29" customWidth="1"/>
    <col min="11254" max="11254" width="9.140625" style="29"/>
    <col min="11255" max="11255" width="11.28515625" style="29" customWidth="1"/>
    <col min="11256" max="11256" width="22" style="29" bestFit="1" customWidth="1"/>
    <col min="11257" max="11258" width="9.140625" style="29"/>
    <col min="11259" max="11259" width="10.42578125" style="29" customWidth="1"/>
    <col min="11260" max="11260" width="9.140625" style="29"/>
    <col min="11261" max="11261" width="9.28515625" style="29" customWidth="1"/>
    <col min="11262" max="11262" width="9.7109375" style="29" customWidth="1"/>
    <col min="11263" max="11266" width="9.140625" style="29"/>
    <col min="11267" max="11269" width="10.42578125" style="29" customWidth="1"/>
    <col min="11270" max="11270" width="14.7109375" style="29" customWidth="1"/>
    <col min="11271" max="11271" width="14" style="29" customWidth="1"/>
    <col min="11272" max="11507" width="9.140625" style="29"/>
    <col min="11508" max="11508" width="7.5703125" style="29" customWidth="1"/>
    <col min="11509" max="11509" width="15.85546875" style="29" customWidth="1"/>
    <col min="11510" max="11510" width="9.140625" style="29"/>
    <col min="11511" max="11511" width="11.28515625" style="29" customWidth="1"/>
    <col min="11512" max="11512" width="22" style="29" bestFit="1" customWidth="1"/>
    <col min="11513" max="11514" width="9.140625" style="29"/>
    <col min="11515" max="11515" width="10.42578125" style="29" customWidth="1"/>
    <col min="11516" max="11516" width="9.140625" style="29"/>
    <col min="11517" max="11517" width="9.28515625" style="29" customWidth="1"/>
    <col min="11518" max="11518" width="9.7109375" style="29" customWidth="1"/>
    <col min="11519" max="11522" width="9.140625" style="29"/>
    <col min="11523" max="11525" width="10.42578125" style="29" customWidth="1"/>
    <col min="11526" max="11526" width="14.7109375" style="29" customWidth="1"/>
    <col min="11527" max="11527" width="14" style="29" customWidth="1"/>
    <col min="11528" max="11763" width="9.140625" style="29"/>
    <col min="11764" max="11764" width="7.5703125" style="29" customWidth="1"/>
    <col min="11765" max="11765" width="15.85546875" style="29" customWidth="1"/>
    <col min="11766" max="11766" width="9.140625" style="29"/>
    <col min="11767" max="11767" width="11.28515625" style="29" customWidth="1"/>
    <col min="11768" max="11768" width="22" style="29" bestFit="1" customWidth="1"/>
    <col min="11769" max="11770" width="9.140625" style="29"/>
    <col min="11771" max="11771" width="10.42578125" style="29" customWidth="1"/>
    <col min="11772" max="11772" width="9.140625" style="29"/>
    <col min="11773" max="11773" width="9.28515625" style="29" customWidth="1"/>
    <col min="11774" max="11774" width="9.7109375" style="29" customWidth="1"/>
    <col min="11775" max="11778" width="9.140625" style="29"/>
    <col min="11779" max="11781" width="10.42578125" style="29" customWidth="1"/>
    <col min="11782" max="11782" width="14.7109375" style="29" customWidth="1"/>
    <col min="11783" max="11783" width="14" style="29" customWidth="1"/>
    <col min="11784" max="12019" width="9.140625" style="29"/>
    <col min="12020" max="12020" width="7.5703125" style="29" customWidth="1"/>
    <col min="12021" max="12021" width="15.85546875" style="29" customWidth="1"/>
    <col min="12022" max="12022" width="9.140625" style="29"/>
    <col min="12023" max="12023" width="11.28515625" style="29" customWidth="1"/>
    <col min="12024" max="12024" width="22" style="29" bestFit="1" customWidth="1"/>
    <col min="12025" max="12026" width="9.140625" style="29"/>
    <col min="12027" max="12027" width="10.42578125" style="29" customWidth="1"/>
    <col min="12028" max="12028" width="9.140625" style="29"/>
    <col min="12029" max="12029" width="9.28515625" style="29" customWidth="1"/>
    <col min="12030" max="12030" width="9.7109375" style="29" customWidth="1"/>
    <col min="12031" max="12034" width="9.140625" style="29"/>
    <col min="12035" max="12037" width="10.42578125" style="29" customWidth="1"/>
    <col min="12038" max="12038" width="14.7109375" style="29" customWidth="1"/>
    <col min="12039" max="12039" width="14" style="29" customWidth="1"/>
    <col min="12040" max="12275" width="9.140625" style="29"/>
    <col min="12276" max="12276" width="7.5703125" style="29" customWidth="1"/>
    <col min="12277" max="12277" width="15.85546875" style="29" customWidth="1"/>
    <col min="12278" max="12278" width="9.140625" style="29"/>
    <col min="12279" max="12279" width="11.28515625" style="29" customWidth="1"/>
    <col min="12280" max="12280" width="22" style="29" bestFit="1" customWidth="1"/>
    <col min="12281" max="12282" width="9.140625" style="29"/>
    <col min="12283" max="12283" width="10.42578125" style="29" customWidth="1"/>
    <col min="12284" max="12284" width="9.140625" style="29"/>
    <col min="12285" max="12285" width="9.28515625" style="29" customWidth="1"/>
    <col min="12286" max="12286" width="9.7109375" style="29" customWidth="1"/>
    <col min="12287" max="12290" width="9.140625" style="29"/>
    <col min="12291" max="12293" width="10.42578125" style="29" customWidth="1"/>
    <col min="12294" max="12294" width="14.7109375" style="29" customWidth="1"/>
    <col min="12295" max="12295" width="14" style="29" customWidth="1"/>
    <col min="12296" max="12531" width="9.140625" style="29"/>
    <col min="12532" max="12532" width="7.5703125" style="29" customWidth="1"/>
    <col min="12533" max="12533" width="15.85546875" style="29" customWidth="1"/>
    <col min="12534" max="12534" width="9.140625" style="29"/>
    <col min="12535" max="12535" width="11.28515625" style="29" customWidth="1"/>
    <col min="12536" max="12536" width="22" style="29" bestFit="1" customWidth="1"/>
    <col min="12537" max="12538" width="9.140625" style="29"/>
    <col min="12539" max="12539" width="10.42578125" style="29" customWidth="1"/>
    <col min="12540" max="12540" width="9.140625" style="29"/>
    <col min="12541" max="12541" width="9.28515625" style="29" customWidth="1"/>
    <col min="12542" max="12542" width="9.7109375" style="29" customWidth="1"/>
    <col min="12543" max="12546" width="9.140625" style="29"/>
    <col min="12547" max="12549" width="10.42578125" style="29" customWidth="1"/>
    <col min="12550" max="12550" width="14.7109375" style="29" customWidth="1"/>
    <col min="12551" max="12551" width="14" style="29" customWidth="1"/>
    <col min="12552" max="12787" width="9.140625" style="29"/>
    <col min="12788" max="12788" width="7.5703125" style="29" customWidth="1"/>
    <col min="12789" max="12789" width="15.85546875" style="29" customWidth="1"/>
    <col min="12790" max="12790" width="9.140625" style="29"/>
    <col min="12791" max="12791" width="11.28515625" style="29" customWidth="1"/>
    <col min="12792" max="12792" width="22" style="29" bestFit="1" customWidth="1"/>
    <col min="12793" max="12794" width="9.140625" style="29"/>
    <col min="12795" max="12795" width="10.42578125" style="29" customWidth="1"/>
    <col min="12796" max="12796" width="9.140625" style="29"/>
    <col min="12797" max="12797" width="9.28515625" style="29" customWidth="1"/>
    <col min="12798" max="12798" width="9.7109375" style="29" customWidth="1"/>
    <col min="12799" max="12802" width="9.140625" style="29"/>
    <col min="12803" max="12805" width="10.42578125" style="29" customWidth="1"/>
    <col min="12806" max="12806" width="14.7109375" style="29" customWidth="1"/>
    <col min="12807" max="12807" width="14" style="29" customWidth="1"/>
    <col min="12808" max="13043" width="9.140625" style="29"/>
    <col min="13044" max="13044" width="7.5703125" style="29" customWidth="1"/>
    <col min="13045" max="13045" width="15.85546875" style="29" customWidth="1"/>
    <col min="13046" max="13046" width="9.140625" style="29"/>
    <col min="13047" max="13047" width="11.28515625" style="29" customWidth="1"/>
    <col min="13048" max="13048" width="22" style="29" bestFit="1" customWidth="1"/>
    <col min="13049" max="13050" width="9.140625" style="29"/>
    <col min="13051" max="13051" width="10.42578125" style="29" customWidth="1"/>
    <col min="13052" max="13052" width="9.140625" style="29"/>
    <col min="13053" max="13053" width="9.28515625" style="29" customWidth="1"/>
    <col min="13054" max="13054" width="9.7109375" style="29" customWidth="1"/>
    <col min="13055" max="13058" width="9.140625" style="29"/>
    <col min="13059" max="13061" width="10.42578125" style="29" customWidth="1"/>
    <col min="13062" max="13062" width="14.7109375" style="29" customWidth="1"/>
    <col min="13063" max="13063" width="14" style="29" customWidth="1"/>
    <col min="13064" max="13299" width="9.140625" style="29"/>
    <col min="13300" max="13300" width="7.5703125" style="29" customWidth="1"/>
    <col min="13301" max="13301" width="15.85546875" style="29" customWidth="1"/>
    <col min="13302" max="13302" width="9.140625" style="29"/>
    <col min="13303" max="13303" width="11.28515625" style="29" customWidth="1"/>
    <col min="13304" max="13304" width="22" style="29" bestFit="1" customWidth="1"/>
    <col min="13305" max="13306" width="9.140625" style="29"/>
    <col min="13307" max="13307" width="10.42578125" style="29" customWidth="1"/>
    <col min="13308" max="13308" width="9.140625" style="29"/>
    <col min="13309" max="13309" width="9.28515625" style="29" customWidth="1"/>
    <col min="13310" max="13310" width="9.7109375" style="29" customWidth="1"/>
    <col min="13311" max="13314" width="9.140625" style="29"/>
    <col min="13315" max="13317" width="10.42578125" style="29" customWidth="1"/>
    <col min="13318" max="13318" width="14.7109375" style="29" customWidth="1"/>
    <col min="13319" max="13319" width="14" style="29" customWidth="1"/>
    <col min="13320" max="13555" width="9.140625" style="29"/>
    <col min="13556" max="13556" width="7.5703125" style="29" customWidth="1"/>
    <col min="13557" max="13557" width="15.85546875" style="29" customWidth="1"/>
    <col min="13558" max="13558" width="9.140625" style="29"/>
    <col min="13559" max="13559" width="11.28515625" style="29" customWidth="1"/>
    <col min="13560" max="13560" width="22" style="29" bestFit="1" customWidth="1"/>
    <col min="13561" max="13562" width="9.140625" style="29"/>
    <col min="13563" max="13563" width="10.42578125" style="29" customWidth="1"/>
    <col min="13564" max="13564" width="9.140625" style="29"/>
    <col min="13565" max="13565" width="9.28515625" style="29" customWidth="1"/>
    <col min="13566" max="13566" width="9.7109375" style="29" customWidth="1"/>
    <col min="13567" max="13570" width="9.140625" style="29"/>
    <col min="13571" max="13573" width="10.42578125" style="29" customWidth="1"/>
    <col min="13574" max="13574" width="14.7109375" style="29" customWidth="1"/>
    <col min="13575" max="13575" width="14" style="29" customWidth="1"/>
    <col min="13576" max="13811" width="9.140625" style="29"/>
    <col min="13812" max="13812" width="7.5703125" style="29" customWidth="1"/>
    <col min="13813" max="13813" width="15.85546875" style="29" customWidth="1"/>
    <col min="13814" max="13814" width="9.140625" style="29"/>
    <col min="13815" max="13815" width="11.28515625" style="29" customWidth="1"/>
    <col min="13816" max="13816" width="22" style="29" bestFit="1" customWidth="1"/>
    <col min="13817" max="13818" width="9.140625" style="29"/>
    <col min="13819" max="13819" width="10.42578125" style="29" customWidth="1"/>
    <col min="13820" max="13820" width="9.140625" style="29"/>
    <col min="13821" max="13821" width="9.28515625" style="29" customWidth="1"/>
    <col min="13822" max="13822" width="9.7109375" style="29" customWidth="1"/>
    <col min="13823" max="13826" width="9.140625" style="29"/>
    <col min="13827" max="13829" width="10.42578125" style="29" customWidth="1"/>
    <col min="13830" max="13830" width="14.7109375" style="29" customWidth="1"/>
    <col min="13831" max="13831" width="14" style="29" customWidth="1"/>
    <col min="13832" max="14067" width="9.140625" style="29"/>
    <col min="14068" max="14068" width="7.5703125" style="29" customWidth="1"/>
    <col min="14069" max="14069" width="15.85546875" style="29" customWidth="1"/>
    <col min="14070" max="14070" width="9.140625" style="29"/>
    <col min="14071" max="14071" width="11.28515625" style="29" customWidth="1"/>
    <col min="14072" max="14072" width="22" style="29" bestFit="1" customWidth="1"/>
    <col min="14073" max="14074" width="9.140625" style="29"/>
    <col min="14075" max="14075" width="10.42578125" style="29" customWidth="1"/>
    <col min="14076" max="14076" width="9.140625" style="29"/>
    <col min="14077" max="14077" width="9.28515625" style="29" customWidth="1"/>
    <col min="14078" max="14078" width="9.7109375" style="29" customWidth="1"/>
    <col min="14079" max="14082" width="9.140625" style="29"/>
    <col min="14083" max="14085" width="10.42578125" style="29" customWidth="1"/>
    <col min="14086" max="14086" width="14.7109375" style="29" customWidth="1"/>
    <col min="14087" max="14087" width="14" style="29" customWidth="1"/>
    <col min="14088" max="14323" width="9.140625" style="29"/>
    <col min="14324" max="14324" width="7.5703125" style="29" customWidth="1"/>
    <col min="14325" max="14325" width="15.85546875" style="29" customWidth="1"/>
    <col min="14326" max="14326" width="9.140625" style="29"/>
    <col min="14327" max="14327" width="11.28515625" style="29" customWidth="1"/>
    <col min="14328" max="14328" width="22" style="29" bestFit="1" customWidth="1"/>
    <col min="14329" max="14330" width="9.140625" style="29"/>
    <col min="14331" max="14331" width="10.42578125" style="29" customWidth="1"/>
    <col min="14332" max="14332" width="9.140625" style="29"/>
    <col min="14333" max="14333" width="9.28515625" style="29" customWidth="1"/>
    <col min="14334" max="14334" width="9.7109375" style="29" customWidth="1"/>
    <col min="14335" max="14338" width="9.140625" style="29"/>
    <col min="14339" max="14341" width="10.42578125" style="29" customWidth="1"/>
    <col min="14342" max="14342" width="14.7109375" style="29" customWidth="1"/>
    <col min="14343" max="14343" width="14" style="29" customWidth="1"/>
    <col min="14344" max="14579" width="9.140625" style="29"/>
    <col min="14580" max="14580" width="7.5703125" style="29" customWidth="1"/>
    <col min="14581" max="14581" width="15.85546875" style="29" customWidth="1"/>
    <col min="14582" max="14582" width="9.140625" style="29"/>
    <col min="14583" max="14583" width="11.28515625" style="29" customWidth="1"/>
    <col min="14584" max="14584" width="22" style="29" bestFit="1" customWidth="1"/>
    <col min="14585" max="14586" width="9.140625" style="29"/>
    <col min="14587" max="14587" width="10.42578125" style="29" customWidth="1"/>
    <col min="14588" max="14588" width="9.140625" style="29"/>
    <col min="14589" max="14589" width="9.28515625" style="29" customWidth="1"/>
    <col min="14590" max="14590" width="9.7109375" style="29" customWidth="1"/>
    <col min="14591" max="14594" width="9.140625" style="29"/>
    <col min="14595" max="14597" width="10.42578125" style="29" customWidth="1"/>
    <col min="14598" max="14598" width="14.7109375" style="29" customWidth="1"/>
    <col min="14599" max="14599" width="14" style="29" customWidth="1"/>
    <col min="14600" max="14835" width="9.140625" style="29"/>
    <col min="14836" max="14836" width="7.5703125" style="29" customWidth="1"/>
    <col min="14837" max="14837" width="15.85546875" style="29" customWidth="1"/>
    <col min="14838" max="14838" width="9.140625" style="29"/>
    <col min="14839" max="14839" width="11.28515625" style="29" customWidth="1"/>
    <col min="14840" max="14840" width="22" style="29" bestFit="1" customWidth="1"/>
    <col min="14841" max="14842" width="9.140625" style="29"/>
    <col min="14843" max="14843" width="10.42578125" style="29" customWidth="1"/>
    <col min="14844" max="14844" width="9.140625" style="29"/>
    <col min="14845" max="14845" width="9.28515625" style="29" customWidth="1"/>
    <col min="14846" max="14846" width="9.7109375" style="29" customWidth="1"/>
    <col min="14847" max="14850" width="9.140625" style="29"/>
    <col min="14851" max="14853" width="10.42578125" style="29" customWidth="1"/>
    <col min="14854" max="14854" width="14.7109375" style="29" customWidth="1"/>
    <col min="14855" max="14855" width="14" style="29" customWidth="1"/>
    <col min="14856" max="15091" width="9.140625" style="29"/>
    <col min="15092" max="15092" width="7.5703125" style="29" customWidth="1"/>
    <col min="15093" max="15093" width="15.85546875" style="29" customWidth="1"/>
    <col min="15094" max="15094" width="9.140625" style="29"/>
    <col min="15095" max="15095" width="11.28515625" style="29" customWidth="1"/>
    <col min="15096" max="15096" width="22" style="29" bestFit="1" customWidth="1"/>
    <col min="15097" max="15098" width="9.140625" style="29"/>
    <col min="15099" max="15099" width="10.42578125" style="29" customWidth="1"/>
    <col min="15100" max="15100" width="9.140625" style="29"/>
    <col min="15101" max="15101" width="9.28515625" style="29" customWidth="1"/>
    <col min="15102" max="15102" width="9.7109375" style="29" customWidth="1"/>
    <col min="15103" max="15106" width="9.140625" style="29"/>
    <col min="15107" max="15109" width="10.42578125" style="29" customWidth="1"/>
    <col min="15110" max="15110" width="14.7109375" style="29" customWidth="1"/>
    <col min="15111" max="15111" width="14" style="29" customWidth="1"/>
    <col min="15112" max="15347" width="9.140625" style="29"/>
    <col min="15348" max="15348" width="7.5703125" style="29" customWidth="1"/>
    <col min="15349" max="15349" width="15.85546875" style="29" customWidth="1"/>
    <col min="15350" max="15350" width="9.140625" style="29"/>
    <col min="15351" max="15351" width="11.28515625" style="29" customWidth="1"/>
    <col min="15352" max="15352" width="22" style="29" bestFit="1" customWidth="1"/>
    <col min="15353" max="15354" width="9.140625" style="29"/>
    <col min="15355" max="15355" width="10.42578125" style="29" customWidth="1"/>
    <col min="15356" max="15356" width="9.140625" style="29"/>
    <col min="15357" max="15357" width="9.28515625" style="29" customWidth="1"/>
    <col min="15358" max="15358" width="9.7109375" style="29" customWidth="1"/>
    <col min="15359" max="15362" width="9.140625" style="29"/>
    <col min="15363" max="15365" width="10.42578125" style="29" customWidth="1"/>
    <col min="15366" max="15366" width="14.7109375" style="29" customWidth="1"/>
    <col min="15367" max="15367" width="14" style="29" customWidth="1"/>
    <col min="15368" max="15603" width="9.140625" style="29"/>
    <col min="15604" max="15604" width="7.5703125" style="29" customWidth="1"/>
    <col min="15605" max="15605" width="15.85546875" style="29" customWidth="1"/>
    <col min="15606" max="15606" width="9.140625" style="29"/>
    <col min="15607" max="15607" width="11.28515625" style="29" customWidth="1"/>
    <col min="15608" max="15608" width="22" style="29" bestFit="1" customWidth="1"/>
    <col min="15609" max="15610" width="9.140625" style="29"/>
    <col min="15611" max="15611" width="10.42578125" style="29" customWidth="1"/>
    <col min="15612" max="15612" width="9.140625" style="29"/>
    <col min="15613" max="15613" width="9.28515625" style="29" customWidth="1"/>
    <col min="15614" max="15614" width="9.7109375" style="29" customWidth="1"/>
    <col min="15615" max="15618" width="9.140625" style="29"/>
    <col min="15619" max="15621" width="10.42578125" style="29" customWidth="1"/>
    <col min="15622" max="15622" width="14.7109375" style="29" customWidth="1"/>
    <col min="15623" max="15623" width="14" style="29" customWidth="1"/>
    <col min="15624" max="15859" width="9.140625" style="29"/>
    <col min="15860" max="15860" width="7.5703125" style="29" customWidth="1"/>
    <col min="15861" max="15861" width="15.85546875" style="29" customWidth="1"/>
    <col min="15862" max="15862" width="9.140625" style="29"/>
    <col min="15863" max="15863" width="11.28515625" style="29" customWidth="1"/>
    <col min="15864" max="15864" width="22" style="29" bestFit="1" customWidth="1"/>
    <col min="15865" max="15866" width="9.140625" style="29"/>
    <col min="15867" max="15867" width="10.42578125" style="29" customWidth="1"/>
    <col min="15868" max="15868" width="9.140625" style="29"/>
    <col min="15869" max="15869" width="9.28515625" style="29" customWidth="1"/>
    <col min="15870" max="15870" width="9.7109375" style="29" customWidth="1"/>
    <col min="15871" max="15874" width="9.140625" style="29"/>
    <col min="15875" max="15877" width="10.42578125" style="29" customWidth="1"/>
    <col min="15878" max="15878" width="14.7109375" style="29" customWidth="1"/>
    <col min="15879" max="15879" width="14" style="29" customWidth="1"/>
    <col min="15880" max="16115" width="9.140625" style="29"/>
    <col min="16116" max="16116" width="7.5703125" style="29" customWidth="1"/>
    <col min="16117" max="16117" width="15.85546875" style="29" customWidth="1"/>
    <col min="16118" max="16118" width="9.140625" style="29"/>
    <col min="16119" max="16119" width="11.28515625" style="29" customWidth="1"/>
    <col min="16120" max="16120" width="22" style="29" bestFit="1" customWidth="1"/>
    <col min="16121" max="16122" width="9.140625" style="29"/>
    <col min="16123" max="16123" width="10.42578125" style="29" customWidth="1"/>
    <col min="16124" max="16124" width="9.140625" style="29"/>
    <col min="16125" max="16125" width="9.28515625" style="29" customWidth="1"/>
    <col min="16126" max="16126" width="9.7109375" style="29" customWidth="1"/>
    <col min="16127" max="16130" width="9.140625" style="29"/>
    <col min="16131" max="16133" width="10.42578125" style="29" customWidth="1"/>
    <col min="16134" max="16134" width="14.7109375" style="29" customWidth="1"/>
    <col min="16135" max="16135" width="14" style="29" customWidth="1"/>
    <col min="16136" max="16384" width="9.140625" style="29"/>
  </cols>
  <sheetData>
    <row r="1" spans="1:9" ht="15.75" x14ac:dyDescent="0.25">
      <c r="A1" s="28"/>
      <c r="B1" s="28"/>
      <c r="F1" s="115" t="s">
        <v>136</v>
      </c>
      <c r="G1" s="115"/>
      <c r="H1" s="30"/>
      <c r="I1" s="30"/>
    </row>
    <row r="2" spans="1:9" ht="15.75" customHeight="1" x14ac:dyDescent="0.25">
      <c r="A2" s="28"/>
      <c r="B2" s="28"/>
      <c r="F2" s="116" t="s">
        <v>118</v>
      </c>
      <c r="G2" s="116"/>
      <c r="H2" s="31"/>
      <c r="I2" s="31"/>
    </row>
    <row r="3" spans="1:9" ht="15.75" customHeight="1" x14ac:dyDescent="0.25">
      <c r="A3" s="28"/>
      <c r="B3" s="28"/>
      <c r="F3" s="116" t="s">
        <v>119</v>
      </c>
      <c r="G3" s="116"/>
      <c r="H3" s="31"/>
      <c r="I3" s="31"/>
    </row>
    <row r="4" spans="1:9" ht="15.75" x14ac:dyDescent="0.25">
      <c r="A4" s="28"/>
      <c r="B4" s="28"/>
      <c r="F4" s="115" t="s">
        <v>120</v>
      </c>
      <c r="G4" s="115"/>
      <c r="H4" s="30"/>
      <c r="I4" s="30"/>
    </row>
    <row r="5" spans="1:9" ht="15.75" x14ac:dyDescent="0.25">
      <c r="A5" s="28"/>
      <c r="B5" s="28"/>
      <c r="F5" s="56" t="s">
        <v>121</v>
      </c>
      <c r="G5" s="56"/>
      <c r="H5" s="30"/>
      <c r="I5" s="30"/>
    </row>
    <row r="6" spans="1:9" ht="15.75" x14ac:dyDescent="0.25">
      <c r="A6" s="28"/>
      <c r="B6" s="28"/>
      <c r="F6" s="30"/>
      <c r="G6" s="30"/>
      <c r="H6" s="30"/>
      <c r="I6" s="30"/>
    </row>
    <row r="7" spans="1:9" x14ac:dyDescent="0.25">
      <c r="A7" s="28"/>
      <c r="B7" s="28"/>
    </row>
    <row r="8" spans="1:9" s="26" customFormat="1" ht="20.25" customHeight="1" x14ac:dyDescent="0.25">
      <c r="A8" s="114" t="s">
        <v>123</v>
      </c>
      <c r="B8" s="114"/>
      <c r="C8" s="114"/>
      <c r="D8" s="114"/>
      <c r="E8" s="114"/>
      <c r="F8" s="114"/>
      <c r="G8" s="114"/>
    </row>
    <row r="9" spans="1:9" s="26" customFormat="1" ht="21" customHeight="1" x14ac:dyDescent="0.25">
      <c r="A9" s="114" t="s">
        <v>169</v>
      </c>
      <c r="B9" s="114"/>
      <c r="C9" s="114"/>
      <c r="D9" s="114"/>
      <c r="E9" s="114"/>
      <c r="F9" s="114"/>
      <c r="G9" s="114"/>
    </row>
    <row r="10" spans="1:9" s="26" customFormat="1" x14ac:dyDescent="0.25">
      <c r="G10" s="26" t="s">
        <v>124</v>
      </c>
    </row>
    <row r="11" spans="1:9" s="32" customFormat="1" ht="18" customHeight="1" x14ac:dyDescent="0.25">
      <c r="A11" s="117" t="s">
        <v>43</v>
      </c>
      <c r="B11" s="118" t="s">
        <v>125</v>
      </c>
      <c r="C11" s="117" t="s">
        <v>126</v>
      </c>
      <c r="D11" s="117"/>
      <c r="E11" s="117"/>
      <c r="F11" s="117"/>
      <c r="G11" s="117" t="s">
        <v>127</v>
      </c>
    </row>
    <row r="12" spans="1:9" s="32" customFormat="1" ht="18.75" customHeight="1" x14ac:dyDescent="0.25">
      <c r="A12" s="117"/>
      <c r="B12" s="119"/>
      <c r="C12" s="117" t="s">
        <v>128</v>
      </c>
      <c r="D12" s="117" t="s">
        <v>129</v>
      </c>
      <c r="E12" s="117"/>
      <c r="F12" s="117" t="s">
        <v>170</v>
      </c>
      <c r="G12" s="117"/>
    </row>
    <row r="13" spans="1:9" s="32" customFormat="1" ht="45.75" customHeight="1" x14ac:dyDescent="0.25">
      <c r="A13" s="117"/>
      <c r="B13" s="120"/>
      <c r="C13" s="117"/>
      <c r="D13" s="55" t="s">
        <v>130</v>
      </c>
      <c r="E13" s="55" t="s">
        <v>171</v>
      </c>
      <c r="F13" s="117"/>
      <c r="G13" s="117"/>
    </row>
    <row r="14" spans="1:9" s="32" customFormat="1" ht="15.75" x14ac:dyDescent="0.25">
      <c r="A14" s="53">
        <v>1</v>
      </c>
      <c r="B14" s="53">
        <f>1+A14</f>
        <v>2</v>
      </c>
      <c r="C14" s="53">
        <v>17</v>
      </c>
      <c r="D14" s="53">
        <v>18</v>
      </c>
      <c r="E14" s="53">
        <v>19</v>
      </c>
      <c r="F14" s="53">
        <v>20</v>
      </c>
      <c r="G14" s="55">
        <v>21</v>
      </c>
    </row>
    <row r="15" spans="1:9" s="32" customFormat="1" ht="63" x14ac:dyDescent="0.25">
      <c r="A15" s="53">
        <v>1</v>
      </c>
      <c r="B15" s="54" t="s">
        <v>131</v>
      </c>
      <c r="C15" s="53" t="s">
        <v>132</v>
      </c>
      <c r="D15" s="53" t="s">
        <v>133</v>
      </c>
      <c r="E15" s="53">
        <v>107.4</v>
      </c>
      <c r="F15" s="53">
        <v>147.572</v>
      </c>
      <c r="G15" s="55">
        <v>34.299999999999997</v>
      </c>
    </row>
    <row r="16" spans="1:9" s="32" customFormat="1" ht="47.25" x14ac:dyDescent="0.25">
      <c r="A16" s="53">
        <v>2</v>
      </c>
      <c r="B16" s="54" t="s">
        <v>134</v>
      </c>
      <c r="C16" s="53" t="s">
        <v>132</v>
      </c>
      <c r="D16" s="53" t="s">
        <v>133</v>
      </c>
      <c r="E16" s="53">
        <v>216.5</v>
      </c>
      <c r="F16" s="53">
        <v>365.26100000000002</v>
      </c>
      <c r="G16" s="55">
        <v>15.6</v>
      </c>
    </row>
    <row r="17" spans="1:7" s="32" customFormat="1" ht="47.25" x14ac:dyDescent="0.25">
      <c r="A17" s="53">
        <v>3</v>
      </c>
      <c r="B17" s="54" t="s">
        <v>135</v>
      </c>
      <c r="C17" s="53" t="s">
        <v>132</v>
      </c>
      <c r="D17" s="53" t="s">
        <v>133</v>
      </c>
      <c r="E17" s="53">
        <v>173.1</v>
      </c>
      <c r="F17" s="53">
        <v>125.773</v>
      </c>
      <c r="G17" s="55">
        <v>32.9</v>
      </c>
    </row>
    <row r="18" spans="1:7" s="32" customFormat="1" ht="15.75" x14ac:dyDescent="0.25">
      <c r="A18" s="33"/>
      <c r="B18" s="34"/>
      <c r="C18" s="33"/>
      <c r="D18" s="33"/>
      <c r="E18" s="33"/>
      <c r="F18" s="33"/>
      <c r="G18" s="35"/>
    </row>
    <row r="19" spans="1:7" s="24" customFormat="1" ht="15.75" x14ac:dyDescent="0.25">
      <c r="A19" s="27"/>
      <c r="B19" s="36"/>
      <c r="C19" s="27"/>
      <c r="D19" s="27"/>
      <c r="E19" s="27"/>
      <c r="F19" s="27"/>
      <c r="G19" s="27"/>
    </row>
    <row r="20" spans="1:7" s="24" customFormat="1" ht="15.75" x14ac:dyDescent="0.25">
      <c r="A20" s="27"/>
      <c r="B20" s="37"/>
      <c r="C20" s="27"/>
      <c r="D20" s="27"/>
      <c r="E20" s="27"/>
      <c r="F20" s="27"/>
      <c r="G20" s="27"/>
    </row>
    <row r="21" spans="1:7" s="24" customFormat="1" ht="15.75" x14ac:dyDescent="0.25">
      <c r="A21" s="27"/>
      <c r="B21" s="37"/>
      <c r="C21" s="27"/>
      <c r="D21" s="27"/>
      <c r="E21" s="27"/>
      <c r="F21" s="27"/>
      <c r="G21" s="27"/>
    </row>
    <row r="22" spans="1:7" s="24" customFormat="1" ht="15.75" x14ac:dyDescent="0.25">
      <c r="A22" s="27"/>
      <c r="C22" s="37"/>
      <c r="D22" s="27"/>
      <c r="E22" s="27"/>
      <c r="F22" s="27"/>
      <c r="G22" s="27"/>
    </row>
    <row r="23" spans="1:7" s="24" customFormat="1" x14ac:dyDescent="0.25">
      <c r="B23" s="25"/>
    </row>
  </sheetData>
  <mergeCells count="13">
    <mergeCell ref="F12:F13"/>
    <mergeCell ref="A9:G9"/>
    <mergeCell ref="A11:A13"/>
    <mergeCell ref="B11:B13"/>
    <mergeCell ref="C11:F11"/>
    <mergeCell ref="G11:G13"/>
    <mergeCell ref="C12:C13"/>
    <mergeCell ref="D12:E12"/>
    <mergeCell ref="A8:G8"/>
    <mergeCell ref="F1:G1"/>
    <mergeCell ref="F2:G2"/>
    <mergeCell ref="F3:G3"/>
    <mergeCell ref="F4:G4"/>
  </mergeCells>
  <printOptions horizontalCentered="1"/>
  <pageMargins left="0.39370078740157483" right="0.39370078740157483" top="0.78740157480314965" bottom="0.39370078740157483" header="0" footer="0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view="pageBreakPreview" zoomScale="70" zoomScaleNormal="100" zoomScaleSheetLayoutView="70" workbookViewId="0">
      <selection activeCell="F20" sqref="F20"/>
    </sheetView>
  </sheetViews>
  <sheetFormatPr defaultRowHeight="15" x14ac:dyDescent="0.25"/>
  <cols>
    <col min="1" max="2" width="9.140625" style="38"/>
    <col min="3" max="3" width="30" style="38" customWidth="1"/>
    <col min="4" max="4" width="23.5703125" style="38" customWidth="1"/>
    <col min="5" max="5" width="16" style="38" customWidth="1"/>
    <col min="6" max="6" width="16.5703125" style="38" customWidth="1"/>
    <col min="7" max="8" width="25.140625" style="38" customWidth="1"/>
    <col min="9" max="9" width="21.140625" style="38" customWidth="1"/>
    <col min="10" max="11" width="20.140625" style="38" customWidth="1"/>
    <col min="12" max="12" width="20.42578125" style="38" customWidth="1"/>
    <col min="13" max="13" width="19.140625" style="38" customWidth="1"/>
    <col min="14" max="14" width="15.7109375" style="38" customWidth="1"/>
    <col min="15" max="15" width="26" style="38" customWidth="1"/>
    <col min="16" max="16" width="19.140625" style="38" hidden="1" customWidth="1"/>
    <col min="17" max="16384" width="9.140625" style="38"/>
  </cols>
  <sheetData>
    <row r="1" spans="1:16" ht="15.75" x14ac:dyDescent="0.25">
      <c r="N1" s="39" t="s">
        <v>173</v>
      </c>
      <c r="O1" s="39"/>
    </row>
    <row r="2" spans="1:16" ht="15.75" x14ac:dyDescent="0.25">
      <c r="N2" s="39" t="s">
        <v>137</v>
      </c>
      <c r="O2" s="39"/>
    </row>
    <row r="3" spans="1:16" ht="15.75" x14ac:dyDescent="0.25">
      <c r="N3" s="39" t="s">
        <v>138</v>
      </c>
      <c r="O3" s="39"/>
    </row>
    <row r="4" spans="1:16" ht="15.75" x14ac:dyDescent="0.25">
      <c r="N4" s="39" t="s">
        <v>139</v>
      </c>
      <c r="O4" s="39"/>
    </row>
    <row r="5" spans="1:16" x14ac:dyDescent="0.25">
      <c r="N5" s="40"/>
      <c r="O5" s="40"/>
    </row>
    <row r="7" spans="1:16" ht="27.75" customHeight="1" x14ac:dyDescent="0.25">
      <c r="A7" s="41"/>
      <c r="B7" s="121" t="s">
        <v>172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</row>
    <row r="8" spans="1:16" ht="15" customHeight="1" x14ac:dyDescent="0.25">
      <c r="A8" s="41"/>
      <c r="B8" s="42"/>
      <c r="C8" s="42"/>
      <c r="D8" s="42"/>
      <c r="E8" s="42"/>
      <c r="F8" s="42"/>
      <c r="G8" s="42"/>
      <c r="H8" s="42"/>
      <c r="I8" s="122"/>
      <c r="J8" s="122"/>
      <c r="K8" s="122"/>
      <c r="L8" s="43"/>
      <c r="M8" s="43"/>
      <c r="N8" s="43"/>
      <c r="O8" s="42"/>
      <c r="P8" s="42"/>
    </row>
    <row r="9" spans="1:16" ht="12.75" customHeight="1" x14ac:dyDescent="0.25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" ht="126" x14ac:dyDescent="0.25">
      <c r="B10" s="44" t="s">
        <v>122</v>
      </c>
      <c r="C10" s="44" t="s">
        <v>140</v>
      </c>
      <c r="D10" s="45" t="s">
        <v>141</v>
      </c>
      <c r="E10" s="45" t="s">
        <v>142</v>
      </c>
      <c r="F10" s="45" t="s">
        <v>143</v>
      </c>
      <c r="G10" s="46" t="s">
        <v>144</v>
      </c>
      <c r="H10" s="46" t="s">
        <v>145</v>
      </c>
      <c r="I10" s="46" t="s">
        <v>146</v>
      </c>
      <c r="J10" s="46" t="s">
        <v>147</v>
      </c>
      <c r="K10" s="46" t="s">
        <v>148</v>
      </c>
      <c r="L10" s="46" t="s">
        <v>149</v>
      </c>
      <c r="M10" s="46" t="s">
        <v>150</v>
      </c>
      <c r="N10" s="45" t="s">
        <v>151</v>
      </c>
      <c r="O10" s="45" t="s">
        <v>61</v>
      </c>
      <c r="P10" s="47" t="s">
        <v>61</v>
      </c>
    </row>
    <row r="11" spans="1:16" ht="31.5" x14ac:dyDescent="0.25">
      <c r="B11" s="48">
        <v>1</v>
      </c>
      <c r="C11" s="49" t="s">
        <v>152</v>
      </c>
      <c r="D11" s="123" t="s">
        <v>153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50"/>
    </row>
    <row r="12" spans="1:16" ht="15.75" x14ac:dyDescent="0.25">
      <c r="B12" s="48">
        <v>2</v>
      </c>
      <c r="C12" s="51" t="s">
        <v>154</v>
      </c>
      <c r="D12" s="12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50"/>
    </row>
    <row r="13" spans="1:16" ht="63" x14ac:dyDescent="0.25">
      <c r="B13" s="48">
        <v>3</v>
      </c>
      <c r="C13" s="49" t="s">
        <v>155</v>
      </c>
      <c r="D13" s="12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50"/>
    </row>
    <row r="14" spans="1:16" ht="52.5" customHeight="1" x14ac:dyDescent="0.25">
      <c r="B14" s="48">
        <v>4</v>
      </c>
      <c r="C14" s="49" t="s">
        <v>156</v>
      </c>
      <c r="D14" s="12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50"/>
    </row>
    <row r="15" spans="1:16" ht="31.5" x14ac:dyDescent="0.25">
      <c r="B15" s="48" t="s">
        <v>157</v>
      </c>
      <c r="C15" s="49" t="s">
        <v>158</v>
      </c>
      <c r="D15" s="12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50"/>
    </row>
    <row r="16" spans="1:16" ht="31.5" x14ac:dyDescent="0.25">
      <c r="B16" s="48" t="s">
        <v>159</v>
      </c>
      <c r="C16" s="49" t="s">
        <v>160</v>
      </c>
      <c r="D16" s="12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50"/>
    </row>
    <row r="17" spans="2:16" ht="15.75" x14ac:dyDescent="0.25">
      <c r="B17" s="48" t="s">
        <v>161</v>
      </c>
      <c r="C17" s="49" t="s">
        <v>162</v>
      </c>
      <c r="D17" s="12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50"/>
    </row>
    <row r="18" spans="2:16" ht="15.75" x14ac:dyDescent="0.25">
      <c r="B18" s="48" t="s">
        <v>47</v>
      </c>
      <c r="C18" s="51" t="s">
        <v>163</v>
      </c>
      <c r="D18" s="12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50"/>
    </row>
    <row r="19" spans="2:16" ht="31.5" x14ac:dyDescent="0.25">
      <c r="B19" s="48" t="s">
        <v>164</v>
      </c>
      <c r="C19" s="49" t="s">
        <v>158</v>
      </c>
      <c r="D19" s="12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50"/>
    </row>
    <row r="20" spans="2:16" ht="31.5" x14ac:dyDescent="0.25">
      <c r="B20" s="48" t="s">
        <v>165</v>
      </c>
      <c r="C20" s="49" t="s">
        <v>160</v>
      </c>
      <c r="D20" s="12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50"/>
    </row>
    <row r="21" spans="2:16" ht="31.5" x14ac:dyDescent="0.25">
      <c r="B21" s="48" t="s">
        <v>46</v>
      </c>
      <c r="C21" s="49" t="s">
        <v>166</v>
      </c>
      <c r="D21" s="125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50"/>
    </row>
    <row r="22" spans="2:16" ht="31.5" x14ac:dyDescent="0.25">
      <c r="B22" s="48">
        <v>1</v>
      </c>
      <c r="C22" s="49" t="s">
        <v>152</v>
      </c>
      <c r="D22" s="123" t="s">
        <v>167</v>
      </c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50"/>
    </row>
    <row r="23" spans="2:16" ht="15.75" x14ac:dyDescent="0.25">
      <c r="B23" s="48">
        <v>2</v>
      </c>
      <c r="C23" s="51" t="s">
        <v>154</v>
      </c>
      <c r="D23" s="12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50"/>
    </row>
    <row r="24" spans="2:16" ht="63" x14ac:dyDescent="0.25">
      <c r="B24" s="48">
        <v>3</v>
      </c>
      <c r="C24" s="49" t="s">
        <v>155</v>
      </c>
      <c r="D24" s="12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50"/>
    </row>
    <row r="25" spans="2:16" ht="55.5" customHeight="1" x14ac:dyDescent="0.25">
      <c r="B25" s="48">
        <v>4</v>
      </c>
      <c r="C25" s="49" t="s">
        <v>156</v>
      </c>
      <c r="D25" s="12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50"/>
    </row>
    <row r="26" spans="2:16" ht="31.5" x14ac:dyDescent="0.25">
      <c r="B26" s="48" t="s">
        <v>157</v>
      </c>
      <c r="C26" s="49" t="s">
        <v>158</v>
      </c>
      <c r="D26" s="12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50"/>
    </row>
    <row r="27" spans="2:16" ht="31.5" x14ac:dyDescent="0.25">
      <c r="B27" s="48" t="s">
        <v>159</v>
      </c>
      <c r="C27" s="49" t="s">
        <v>160</v>
      </c>
      <c r="D27" s="12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50"/>
    </row>
    <row r="28" spans="2:16" ht="15.75" x14ac:dyDescent="0.25">
      <c r="B28" s="48" t="s">
        <v>161</v>
      </c>
      <c r="C28" s="49" t="s">
        <v>162</v>
      </c>
      <c r="D28" s="12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50"/>
    </row>
    <row r="29" spans="2:16" ht="15.75" x14ac:dyDescent="0.25">
      <c r="B29" s="48" t="s">
        <v>47</v>
      </c>
      <c r="C29" s="51" t="s">
        <v>163</v>
      </c>
      <c r="D29" s="12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50"/>
    </row>
    <row r="30" spans="2:16" ht="31.5" x14ac:dyDescent="0.25">
      <c r="B30" s="48" t="s">
        <v>164</v>
      </c>
      <c r="C30" s="49" t="s">
        <v>158</v>
      </c>
      <c r="D30" s="12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50"/>
    </row>
    <row r="31" spans="2:16" ht="31.5" x14ac:dyDescent="0.25">
      <c r="B31" s="48" t="s">
        <v>165</v>
      </c>
      <c r="C31" s="49" t="s">
        <v>160</v>
      </c>
      <c r="D31" s="12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50"/>
    </row>
    <row r="32" spans="2:16" ht="31.5" x14ac:dyDescent="0.25">
      <c r="B32" s="48" t="s">
        <v>46</v>
      </c>
      <c r="C32" s="49" t="s">
        <v>166</v>
      </c>
      <c r="D32" s="12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50"/>
    </row>
    <row r="33" spans="2:16" ht="31.5" x14ac:dyDescent="0.25">
      <c r="B33" s="48">
        <v>1</v>
      </c>
      <c r="C33" s="49" t="s">
        <v>152</v>
      </c>
      <c r="D33" s="123" t="s">
        <v>168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50"/>
    </row>
    <row r="34" spans="2:16" ht="15.75" x14ac:dyDescent="0.25">
      <c r="B34" s="48">
        <v>2</v>
      </c>
      <c r="C34" s="51" t="s">
        <v>154</v>
      </c>
      <c r="D34" s="12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50"/>
    </row>
    <row r="35" spans="2:16" ht="63" x14ac:dyDescent="0.25">
      <c r="B35" s="48">
        <v>3</v>
      </c>
      <c r="C35" s="49" t="s">
        <v>155</v>
      </c>
      <c r="D35" s="12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50"/>
    </row>
    <row r="36" spans="2:16" ht="50.25" customHeight="1" x14ac:dyDescent="0.25">
      <c r="B36" s="48">
        <v>4</v>
      </c>
      <c r="C36" s="49" t="s">
        <v>156</v>
      </c>
      <c r="D36" s="12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50"/>
    </row>
    <row r="37" spans="2:16" ht="31.5" x14ac:dyDescent="0.25">
      <c r="B37" s="48" t="s">
        <v>157</v>
      </c>
      <c r="C37" s="49" t="s">
        <v>158</v>
      </c>
      <c r="D37" s="12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50"/>
    </row>
    <row r="38" spans="2:16" ht="31.5" x14ac:dyDescent="0.25">
      <c r="B38" s="48" t="s">
        <v>159</v>
      </c>
      <c r="C38" s="49" t="s">
        <v>160</v>
      </c>
      <c r="D38" s="12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50"/>
    </row>
    <row r="39" spans="2:16" ht="15.75" x14ac:dyDescent="0.25">
      <c r="B39" s="48" t="s">
        <v>161</v>
      </c>
      <c r="C39" s="49" t="s">
        <v>162</v>
      </c>
      <c r="D39" s="12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50"/>
    </row>
    <row r="40" spans="2:16" ht="15.75" x14ac:dyDescent="0.25">
      <c r="B40" s="48" t="s">
        <v>47</v>
      </c>
      <c r="C40" s="51" t="s">
        <v>163</v>
      </c>
      <c r="D40" s="12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50"/>
    </row>
    <row r="41" spans="2:16" ht="31.5" x14ac:dyDescent="0.25">
      <c r="B41" s="48" t="s">
        <v>164</v>
      </c>
      <c r="C41" s="49" t="s">
        <v>158</v>
      </c>
      <c r="D41" s="12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50"/>
    </row>
    <row r="42" spans="2:16" ht="31.5" x14ac:dyDescent="0.25">
      <c r="B42" s="48" t="s">
        <v>165</v>
      </c>
      <c r="C42" s="49" t="s">
        <v>160</v>
      </c>
      <c r="D42" s="12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50"/>
    </row>
    <row r="43" spans="2:16" ht="31.5" x14ac:dyDescent="0.25">
      <c r="B43" s="48" t="s">
        <v>46</v>
      </c>
      <c r="C43" s="49" t="s">
        <v>166</v>
      </c>
      <c r="D43" s="125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50"/>
    </row>
    <row r="44" spans="2:16" x14ac:dyDescent="0.25">
      <c r="D44" s="52"/>
    </row>
  </sheetData>
  <mergeCells count="5">
    <mergeCell ref="B7:P7"/>
    <mergeCell ref="I8:K8"/>
    <mergeCell ref="D11:D21"/>
    <mergeCell ref="D22:D32"/>
    <mergeCell ref="D33:D43"/>
  </mergeCells>
  <printOptions horizontalCentered="1" verticalCentered="1"/>
  <pageMargins left="3.937007874015748E-2" right="3.937007874015748E-2" top="0.39370078740157483" bottom="0.39370078740157483" header="0.11811023622047245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6.1.Отчет об исполнении ИП</vt:lpstr>
      <vt:lpstr>6.2.Отчет о достиж план.показат</vt:lpstr>
      <vt:lpstr>эффект</vt:lpstr>
      <vt:lpstr>7</vt:lpstr>
      <vt:lpstr>эффект!Заголовки_для_печати</vt:lpstr>
      <vt:lpstr>'6.1.Отчет об исполнении ИП'!Область_печати</vt:lpstr>
      <vt:lpstr>'6.2.Отчет о достиж план.показат'!Область_печати</vt:lpstr>
      <vt:lpstr>'7'!Область_печати</vt:lpstr>
      <vt:lpstr>эффект!Область_печати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Хафизова Чулпан Дамировна</dc:creator>
  <cp:lastModifiedBy>Сараева Лариса Витальевна</cp:lastModifiedBy>
  <cp:lastPrinted>2023-10-27T10:07:32Z</cp:lastPrinted>
  <dcterms:created xsi:type="dcterms:W3CDTF">2014-10-22T08:22:09Z</dcterms:created>
  <dcterms:modified xsi:type="dcterms:W3CDTF">2024-01-10T10:43:20Z</dcterms:modified>
</cp:coreProperties>
</file>