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1355" windowHeight="8655" tabRatio="756" activeTab="1"/>
  </bookViews>
  <sheets>
    <sheet name="Тех хар-ки" sheetId="1" r:id="rId1"/>
    <sheet name="Эл оборуд" sheetId="2" r:id="rId2"/>
    <sheet name="Перечень абонентов" sheetId="3" r:id="rId3"/>
  </sheets>
  <definedNames/>
  <calcPr fullCalcOnLoad="1"/>
</workbook>
</file>

<file path=xl/sharedStrings.xml><?xml version="1.0" encoding="utf-8"?>
<sst xmlns="http://schemas.openxmlformats.org/spreadsheetml/2006/main" count="294" uniqueCount="231">
  <si>
    <t xml:space="preserve">____________________          </t>
  </si>
  <si>
    <t>8-(               ) тел.:</t>
  </si>
  <si>
    <t>(должность руководителя)</t>
  </si>
  <si>
    <t>(Ф.И.О. руководителя)</t>
  </si>
  <si>
    <t xml:space="preserve">конт. телефон исполнителя </t>
  </si>
  <si>
    <t>(с кодом города)</t>
  </si>
  <si>
    <t>М.П.</t>
  </si>
  <si>
    <t>____________________</t>
  </si>
  <si>
    <t>(должность исполнителя)</t>
  </si>
  <si>
    <t>(Ф.И.О. исполнителя)</t>
  </si>
  <si>
    <t xml:space="preserve"> E-mail исполнителя (при наличии)</t>
  </si>
  <si>
    <t xml:space="preserve">(заполняется по каждой котельной) </t>
  </si>
  <si>
    <t xml:space="preserve"> Наименование показателей</t>
  </si>
  <si>
    <t>Значения показателей</t>
  </si>
  <si>
    <t>Продолжительность отопительного периода, ч</t>
  </si>
  <si>
    <t xml:space="preserve">Наличие циркуляционного трубопровода ГВС </t>
  </si>
  <si>
    <t>Расход воды, м3</t>
  </si>
  <si>
    <t>Длина участка, м</t>
  </si>
  <si>
    <t>Марка</t>
  </si>
  <si>
    <t>Период работы в году, ч</t>
  </si>
  <si>
    <t>в работе:</t>
  </si>
  <si>
    <t>в резерве:</t>
  </si>
  <si>
    <t>газ</t>
  </si>
  <si>
    <t>мазут</t>
  </si>
  <si>
    <t>уголь</t>
  </si>
  <si>
    <t>другое</t>
  </si>
  <si>
    <t>резервное топливо</t>
  </si>
  <si>
    <t>Паропроводы / конденсатопроводы</t>
  </si>
  <si>
    <t>Плотность пара при средних давлении и температуре по магистрали от источника тепла до потребителя, кг/м3</t>
  </si>
  <si>
    <t>Начальное давление пара на источнике теплоты, кгс/см2</t>
  </si>
  <si>
    <t>Конечное давление пара у потребителей теплоты, кгс/см2</t>
  </si>
  <si>
    <t>Плотность конденсата, кг/м3</t>
  </si>
  <si>
    <t>Энтальпия пара при средних значениях давления и температуры пара на источнике и у потребителей, ккал/кг</t>
  </si>
  <si>
    <t>Энтальпия холодной воды, ккал/кг (С)</t>
  </si>
  <si>
    <t>Продувка котлов:</t>
  </si>
  <si>
    <t>Наличие непрерывной продувки (да/нет)</t>
  </si>
  <si>
    <t>Продолжительность продувки (минут в сутки)</t>
  </si>
  <si>
    <t>Обмывка  котлов:</t>
  </si>
  <si>
    <t>Хозяйственно-питьевые нужды</t>
  </si>
  <si>
    <t>Количество душевых сеток, шт.</t>
  </si>
  <si>
    <t>Число смен в сутки</t>
  </si>
  <si>
    <t>Химводоочистка</t>
  </si>
  <si>
    <t>Производительность деаэратора, т/ч</t>
  </si>
  <si>
    <t>2-ая ступень очистки</t>
  </si>
  <si>
    <t>Центральные тепловые пункты</t>
  </si>
  <si>
    <t>Осветительная нагрузка котельной</t>
  </si>
  <si>
    <t>Суммарная мощность установленных в котельной светильников, кВт</t>
  </si>
  <si>
    <t>Контрольно измерительные приборы, потребляющие эл/энергию</t>
  </si>
  <si>
    <t>Мощность потребляемая 1 КИПом (по паспорту), кВт</t>
  </si>
  <si>
    <t>Технические характеристики электроэнергетического хозяйства предприятия,</t>
  </si>
  <si>
    <t>Таблица 2</t>
  </si>
  <si>
    <t>Таблица 3</t>
  </si>
  <si>
    <t>Удельная работа сжатия от 1 кгс/см2 до конечного давления, кВт</t>
  </si>
  <si>
    <t>Диаметр участка, мм</t>
  </si>
  <si>
    <t xml:space="preserve"> </t>
  </si>
  <si>
    <t>(заполняется на фирменном бланке Вашей организации)</t>
  </si>
  <si>
    <t>1.</t>
  </si>
  <si>
    <t>2.</t>
  </si>
  <si>
    <t>1-ая ступень очистки</t>
  </si>
  <si>
    <t xml:space="preserve">Установленная мощность котельной (суммарная), Гкал/час </t>
  </si>
  <si>
    <t xml:space="preserve">Располагаемая мощность котельной (суммарная), Гкал/час </t>
  </si>
  <si>
    <t>Продолжительность горячего водоснабжения, ч</t>
  </si>
  <si>
    <t>Производительность ХВО в неотопительный период, т/ч</t>
  </si>
  <si>
    <t>Продолжительность работы деаэратора, час</t>
  </si>
  <si>
    <t>Коэффициент эффективности регенерации, аэ</t>
  </si>
  <si>
    <t>Концентрация регенерирующего раствора, %</t>
  </si>
  <si>
    <t>Плотность регенерирующего раствора, т/м3</t>
  </si>
  <si>
    <t>Фильтры диаметром d1, мм</t>
  </si>
  <si>
    <t>Высота слоя катионита фильтра диаметра d1, мм</t>
  </si>
  <si>
    <t xml:space="preserve">Полная обменная способность катионита фильтра (по заводским данным), г-экв/м3 </t>
  </si>
  <si>
    <t>Фильтры диаметром d2, мм</t>
  </si>
  <si>
    <t>Высота слоя катионита фильтра диаметра d2, мм</t>
  </si>
  <si>
    <t>Полная обменная способность катионита фильтра (по заводским данным), г-экв/м3</t>
  </si>
  <si>
    <t>Продолжительность работы осветительных приборов за планируемый период, час</t>
  </si>
  <si>
    <t xml:space="preserve">Предбазовый период </t>
  </si>
  <si>
    <t xml:space="preserve">Период регулирования  </t>
  </si>
  <si>
    <t>газ (на вводе)</t>
  </si>
  <si>
    <t>электрическая энергия (на вводе)</t>
  </si>
  <si>
    <t>вода (на вводе)</t>
  </si>
  <si>
    <t>отпущенная тепловая энергия</t>
  </si>
  <si>
    <t>Приказ (№, дата)</t>
  </si>
  <si>
    <t>Удельный расход условного топлива, кг у.т./Гкал</t>
  </si>
  <si>
    <t>Коэффициент продувки, учитывающий затраты теплоты на продувку</t>
  </si>
  <si>
    <t>Энтальпия котловой воды при температуре насыщения, ккал/кг</t>
  </si>
  <si>
    <t>Энтальпия питательной воды, ккал/кг</t>
  </si>
  <si>
    <t>Количество обмываемых котлов, шт.</t>
  </si>
  <si>
    <t>Продолжительность обмывки котлов в планируемом периоде, час</t>
  </si>
  <si>
    <t>Расход электроэнергии в ЦТП, кВт*ч</t>
  </si>
  <si>
    <t xml:space="preserve">Базовый период                   </t>
  </si>
  <si>
    <t>Выработка тепловой энергии, Гкал</t>
  </si>
  <si>
    <t>Покупка тепловой энергии, Гкал</t>
  </si>
  <si>
    <t>Объем реализации тепловой энергии (по договорам), Гкал</t>
  </si>
  <si>
    <t>Объем тепловой энергии на собственные нужды предприятия, Гкал</t>
  </si>
  <si>
    <t>Тепловая нагрузка отопления (по договорам), Гкал/час</t>
  </si>
  <si>
    <t>Загруженность котельной, %</t>
  </si>
  <si>
    <t>Утвержденный в установленном порядке норматив удельного расхода условного топлива</t>
  </si>
  <si>
    <t>Утвержденный в установленном порядке норматив технологических потерь тепловой энергии при передаче тепловой энергии, теплоносителя</t>
  </si>
  <si>
    <t>Теплоноситель - вода</t>
  </si>
  <si>
    <t>Теплоноситель - пар</t>
  </si>
  <si>
    <t xml:space="preserve">Объем тепловой энергии на нужды котельной, Гкал </t>
  </si>
  <si>
    <r>
      <t xml:space="preserve">Среднегодовая температура на обратном трубопроводе, </t>
    </r>
    <r>
      <rPr>
        <sz val="10"/>
        <rFont val="Calibri"/>
        <family val="2"/>
      </rPr>
      <t>°</t>
    </r>
    <r>
      <rPr>
        <sz val="10"/>
        <rFont val="Times New Roman CYR"/>
        <family val="1"/>
      </rPr>
      <t>С</t>
    </r>
  </si>
  <si>
    <t>Данные по топливу:                                                                основное (рабочее) топливо</t>
  </si>
  <si>
    <r>
      <t xml:space="preserve">Начальная температура пара на источнике, </t>
    </r>
    <r>
      <rPr>
        <sz val="10"/>
        <rFont val="Calibri"/>
        <family val="2"/>
      </rPr>
      <t>°</t>
    </r>
    <r>
      <rPr>
        <sz val="10"/>
        <rFont val="Times New Roman CYR"/>
        <family val="1"/>
      </rPr>
      <t>С</t>
    </r>
  </si>
  <si>
    <r>
      <t xml:space="preserve">Конечная температура пара у потребителей, </t>
    </r>
    <r>
      <rPr>
        <sz val="10"/>
        <rFont val="Calibri"/>
        <family val="2"/>
      </rPr>
      <t>°</t>
    </r>
    <r>
      <rPr>
        <sz val="10"/>
        <rFont val="Times New Roman CYR"/>
        <family val="1"/>
      </rPr>
      <t>С</t>
    </r>
  </si>
  <si>
    <r>
      <t xml:space="preserve">Температура конденсата, </t>
    </r>
    <r>
      <rPr>
        <sz val="10"/>
        <rFont val="Calibri"/>
        <family val="2"/>
      </rPr>
      <t>°</t>
    </r>
    <r>
      <rPr>
        <sz val="10"/>
        <rFont val="Times New Roman CYR"/>
        <family val="1"/>
      </rPr>
      <t>С</t>
    </r>
  </si>
  <si>
    <t>Тепловая производительность одного котла, Гкал/час</t>
  </si>
  <si>
    <t>Температура горячей воды, °С</t>
  </si>
  <si>
    <t>Температура исходной воды, °С</t>
  </si>
  <si>
    <t>Схема ХВО (Na - катионирование, Н - катионирование)</t>
  </si>
  <si>
    <r>
      <t xml:space="preserve">Среднегодовая температура на подающем трубопроводе, </t>
    </r>
    <r>
      <rPr>
        <sz val="10"/>
        <rFont val="Calibri"/>
        <family val="2"/>
      </rPr>
      <t>°</t>
    </r>
    <r>
      <rPr>
        <sz val="10"/>
        <rFont val="Times New Roman CYR"/>
        <family val="1"/>
      </rPr>
      <t>С</t>
    </r>
  </si>
  <si>
    <t>Производительность ХВО в отопительный период, т/ч</t>
  </si>
  <si>
    <t>Коэффициент, учитывающий снижение обменной способности катионита</t>
  </si>
  <si>
    <t>Интенсивность взрыхляющей промывки, л/(с*м2)</t>
  </si>
  <si>
    <t>Продолжительность взрыхляющей промывки, мин.</t>
  </si>
  <si>
    <t>Удельный расход воды на отмывку катионита, м3/м3</t>
  </si>
  <si>
    <t>Расход электроэнергии, тыс.кВт*ч</t>
  </si>
  <si>
    <t>Производительность фильтров диаметром d1, м3/ч</t>
  </si>
  <si>
    <t>Производительность фильтров диаметром d2, м3/ч</t>
  </si>
  <si>
    <t>КПД вентилятора, %</t>
  </si>
  <si>
    <t>Таблица 1</t>
  </si>
  <si>
    <t>участвующего в выработке и передаче тепловой энергии</t>
  </si>
  <si>
    <r>
      <t>Расчётная теплота сгорания топлива, ккал/м</t>
    </r>
    <r>
      <rPr>
        <vertAlign val="superscript"/>
        <sz val="10"/>
        <rFont val="Times New Roman CYR"/>
        <family val="0"/>
      </rPr>
      <t>3</t>
    </r>
    <r>
      <rPr>
        <sz val="10"/>
        <rFont val="Times New Roman CYR"/>
        <family val="1"/>
      </rPr>
      <t xml:space="preserve"> </t>
    </r>
  </si>
  <si>
    <t>Тип изоляции</t>
  </si>
  <si>
    <t>Оформляется на бланке Вашей организации</t>
  </si>
  <si>
    <t>(с разбивкой по котельным)</t>
  </si>
  <si>
    <t>№</t>
  </si>
  <si>
    <t>Наименование организации абонента, субабонента</t>
  </si>
  <si>
    <t>Юридический адрес, телефон абонента, субабонента</t>
  </si>
  <si>
    <t>Местонахождение отапливаемого объекта</t>
  </si>
  <si>
    <t>Доля, абонента, субабонента в общем, объеме передаваемой основным потребителем теплоэнергии (%)</t>
  </si>
  <si>
    <t>Базовый период</t>
  </si>
  <si>
    <t>1. Котельная №1</t>
  </si>
  <si>
    <t>I</t>
  </si>
  <si>
    <t>Промышленные, приравненные к ним  и прочие потребители, всего:</t>
  </si>
  <si>
    <t>в т.ч.:</t>
  </si>
  <si>
    <t>II</t>
  </si>
  <si>
    <t>Бюджетные организации, всего:</t>
  </si>
  <si>
    <t>III</t>
  </si>
  <si>
    <t>Население и жилищные организации:</t>
  </si>
  <si>
    <t>ИТОГО по котельной №1</t>
  </si>
  <si>
    <t>2. Котельная №2</t>
  </si>
  <si>
    <t>ИТОГО по котельной №2</t>
  </si>
  <si>
    <t>Продолжительность работы измерительного прибора, ч</t>
  </si>
  <si>
    <t xml:space="preserve">Удельный расход соли на регенерацию катионита фильтра, г/г-экв </t>
  </si>
  <si>
    <t>Переводной коэффициент</t>
  </si>
  <si>
    <t>d2</t>
  </si>
  <si>
    <t>d1</t>
  </si>
  <si>
    <t>Жёсткость питательной (исходной) воды,              мг-экв/л</t>
  </si>
  <si>
    <t>Оснащенность котельной приборами учета, в том числе:</t>
  </si>
  <si>
    <t>Потери тепловой энергии, тыс. Гкал</t>
  </si>
  <si>
    <t>Всего (шт.)</t>
  </si>
  <si>
    <t>Установлено (шт.)</t>
  </si>
  <si>
    <t>Требуется установить (шт.)</t>
  </si>
  <si>
    <t>Оснащен-ность, %</t>
  </si>
  <si>
    <t>Оснащенность потребителей приборами учета тепловой энергии:</t>
  </si>
  <si>
    <t>Количество контрольно-измерительх приборов, потребляющих электрическую энергию, шт.</t>
  </si>
  <si>
    <t>Количество рабочих фильтров диаметром d2, шт.</t>
  </si>
  <si>
    <t>Количество рабочих фильтров диаметром d1, шт.</t>
  </si>
  <si>
    <t>Количество ступеней очистки, шт.</t>
  </si>
  <si>
    <t>Численность работающих в сутки, чел.</t>
  </si>
  <si>
    <t>Потери и затраты теплоносителей                     (т, м3)</t>
  </si>
  <si>
    <t>Присоединенная тепловая нагрузка (max), Гкал/час</t>
  </si>
  <si>
    <t>Расчетная мощность, кВт</t>
  </si>
  <si>
    <r>
      <t xml:space="preserve">Наименование </t>
    </r>
    <r>
      <rPr>
        <sz val="10"/>
        <color indexed="8"/>
        <rFont val="Times New Roman Cyr"/>
        <family val="0"/>
      </rPr>
      <t>оборудования (насосы: сетевые, питательные и т.д.), марка</t>
    </r>
  </si>
  <si>
    <t>Итого</t>
  </si>
  <si>
    <t>Наименование оборудования             (вентиляторы, дымососы), марка</t>
  </si>
  <si>
    <t>Количество, шт.</t>
  </si>
  <si>
    <t>КПД насосной установки*,%</t>
  </si>
  <si>
    <t>Напор, развиваемый насосом, м</t>
  </si>
  <si>
    <t>Полное давление, создаваемое вентилятором (дымососом), мм.вод.ст.</t>
  </si>
  <si>
    <t>Объем тепловой энергии, приобретенной в соответствии с договором, Гкал</t>
  </si>
  <si>
    <t>Затраты электроэнергии, кВт∙ч</t>
  </si>
  <si>
    <t>По насосам</t>
  </si>
  <si>
    <t>На привод тягодутьевых устройств</t>
  </si>
  <si>
    <t>На привод компрессоров</t>
  </si>
  <si>
    <t>* - при отсутствии данных можно принимать 98 % (согласно п. 6.2.2. Методики)</t>
  </si>
  <si>
    <t>Дата ввода котла</t>
  </si>
  <si>
    <t>Тип и количество осветительных приборов в котельной, шт.</t>
  </si>
  <si>
    <t>Оснащенность потребителя приборами учета тепловой энергии*, шт.</t>
  </si>
  <si>
    <t>* - за исключением объектов максимальный объем потребления тепловой энергии которых составляет менее чем две десятых гигакалории в час (согласно п. 1 ст. 13 Федерального закона от 23 ноября 2009 года № 261-ФЗ "Об энергосбережении и о повышении энергетической эффективности и о внесении изменений в отдельные законодательные акты Российской Федерации")</t>
  </si>
  <si>
    <t>Наименование оборудования              (компрессоры), марка</t>
  </si>
  <si>
    <r>
      <t xml:space="preserve">Удельный расход электроэнергии на производство и передачу тепловой энергии, </t>
    </r>
    <r>
      <rPr>
        <sz val="10"/>
        <color indexed="8"/>
        <rFont val="Times New Roman"/>
        <family val="1"/>
      </rPr>
      <t>кВт</t>
    </r>
    <r>
      <rPr>
        <sz val="10"/>
        <rFont val="Times New Roman"/>
        <family val="1"/>
      </rPr>
      <t>∙ч/Гкал</t>
    </r>
  </si>
  <si>
    <t>Технические характеристики источника тепловой энергии</t>
  </si>
  <si>
    <t>Перечень абонентов и (или) субабонентов основного потребителя тепловой энергии</t>
  </si>
  <si>
    <t>Объем зданий потребителей по наружнему обмеру, м3</t>
  </si>
  <si>
    <t>Примечание</t>
  </si>
  <si>
    <t>Отклонение, %</t>
  </si>
  <si>
    <t>Всего протяженность сетей отопления, м</t>
  </si>
  <si>
    <t>Всего протяженность сетей горячего водоснабжения, м</t>
  </si>
  <si>
    <t>Всего протяженность паропроводов, м</t>
  </si>
  <si>
    <t>Всего протяженность конденсатопроводов, м</t>
  </si>
  <si>
    <t>Тип и количество осветительных приборов в ЦТП, шт.</t>
  </si>
  <si>
    <t>Суммарная мощность установленных в ЦТП светильников, кВт</t>
  </si>
  <si>
    <t>АДРЕС КОТЕЛЬНОЙ, НАЗВАНИЕ КОТЕЛЬНОЙ</t>
  </si>
  <si>
    <t>Продолжительность работы участка в году, ч</t>
  </si>
  <si>
    <t>пенополиуретан, феноль ный пороп ласт</t>
  </si>
  <si>
    <t>полимербетон</t>
  </si>
  <si>
    <t>Год прокладки трубопроводов</t>
  </si>
  <si>
    <t>Дата предполагаемой замены котла</t>
  </si>
  <si>
    <t>Мощ ность, Гкал/ч</t>
  </si>
  <si>
    <r>
      <t xml:space="preserve">КПД, % </t>
    </r>
    <r>
      <rPr>
        <sz val="10"/>
        <rFont val="Times New Roman Cyr"/>
        <family val="0"/>
      </rPr>
      <t>(по режим ным картам)</t>
    </r>
  </si>
  <si>
    <t xml:space="preserve">Расход электроэнергии, кВт*ч </t>
  </si>
  <si>
    <t>Мощность электродвигателя (по паспорту), кВт</t>
  </si>
  <si>
    <t>Объемный расход теплоносителя перекачиваемо го насосом, м3/ч</t>
  </si>
  <si>
    <t>Продолжи тельность работы, ч</t>
  </si>
  <si>
    <t>Год ввода в эксплуата цию</t>
  </si>
  <si>
    <t>Производи тельность вентилятора (дымососа), м3/с</t>
  </si>
  <si>
    <t>Затраты электроэнер гии на привод тягодутьевых устройств, кВт∙ч</t>
  </si>
  <si>
    <t>Производи тельность компрессора, м3/с</t>
  </si>
  <si>
    <t>КПД компрессора, %</t>
  </si>
  <si>
    <t>Затраты электроэнер гии на привод компрессоров, кВт∙ч</t>
  </si>
  <si>
    <t>Затраты электроэнер гии, кВт∙ч</t>
  </si>
  <si>
    <t>Предбазо вый период</t>
  </si>
  <si>
    <t>Период регулирова ния</t>
  </si>
  <si>
    <t>Потери тепловой энергии наружных сетей (через изоляцию, с утечками), Гкал</t>
  </si>
  <si>
    <t>Расположение бойлера ГВС (котельная, ЦТП, подвал дома)</t>
  </si>
  <si>
    <t>Тепловая нагрузка гор.водоснабжения (по договорам), Гкал/час</t>
  </si>
  <si>
    <t>Расход натурального топлива (газ, мазут, уголь, др.), тыс.м3, тыс.тонн</t>
  </si>
  <si>
    <t xml:space="preserve">Протяженность наружных участков трубопроводов в двутрубном исчислении до границы балансовой принадлежности,  (указывать по каждому диаметру отдельно), м                                                                                                                      </t>
  </si>
  <si>
    <t>Способ прокладки участка трубопро водов, (надземная, бесканальная, канальная)</t>
  </si>
  <si>
    <r>
      <t>1. Сети отопления</t>
    </r>
    <r>
      <rPr>
        <b/>
        <sz val="10"/>
        <rFont val="Times New Roman CYR"/>
        <family val="0"/>
      </rPr>
      <t xml:space="preserve">     </t>
    </r>
  </si>
  <si>
    <t xml:space="preserve">2. Сети горячего водоснабжения </t>
  </si>
  <si>
    <t xml:space="preserve">3. Паропроводы </t>
  </si>
  <si>
    <t>4. Конденсатопроводы</t>
  </si>
  <si>
    <t>Данные по котлам (указывать по каждому котлу отдельно)</t>
  </si>
  <si>
    <t>КПД электродвигате ля*, %</t>
  </si>
  <si>
    <t>Затраты электроэнер гии насосами, кВт∙ч</t>
  </si>
  <si>
    <t>КПД электродвигате ля, %</t>
  </si>
  <si>
    <t>2015 год</t>
  </si>
  <si>
    <t>2016 год</t>
  </si>
  <si>
    <t>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</si>
</sst>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3"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sz val="10"/>
      <color indexed="8"/>
      <name val="Times New Roman Cyr"/>
      <family val="1"/>
    </font>
    <font>
      <vertAlign val="superscript"/>
      <sz val="10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0"/>
    </font>
    <font>
      <sz val="10"/>
      <name val="Times New Roman"/>
      <family val="1"/>
    </font>
    <font>
      <b/>
      <sz val="10"/>
      <name val="Times New Roman CYR"/>
      <family val="0"/>
    </font>
    <font>
      <sz val="10"/>
      <name val="Calibri"/>
      <family val="2"/>
    </font>
    <font>
      <i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sz val="10"/>
      <name val="Tahoma"/>
      <family val="2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 tint="0.34999001026153564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theme="1" tint="0.34999001026153564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 tint="0.34999001026153564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9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top" wrapText="1"/>
    </xf>
    <xf numFmtId="0" fontId="9" fillId="34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24" xfId="0" applyFont="1" applyBorder="1" applyAlignment="1">
      <alignment/>
    </xf>
    <xf numFmtId="0" fontId="0" fillId="35" borderId="24" xfId="0" applyFont="1" applyFill="1" applyBorder="1" applyAlignment="1">
      <alignment vertical="center"/>
    </xf>
    <xf numFmtId="0" fontId="9" fillId="35" borderId="24" xfId="0" applyFont="1" applyFill="1" applyBorder="1" applyAlignment="1">
      <alignment vertical="center" wrapText="1"/>
    </xf>
    <xf numFmtId="2" fontId="9" fillId="34" borderId="17" xfId="0" applyNumberFormat="1" applyFont="1" applyFill="1" applyBorder="1" applyAlignment="1">
      <alignment vertical="center" wrapText="1"/>
    </xf>
    <xf numFmtId="168" fontId="9" fillId="34" borderId="17" xfId="0" applyNumberFormat="1" applyFont="1" applyFill="1" applyBorder="1" applyAlignment="1">
      <alignment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6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68" fontId="0" fillId="39" borderId="17" xfId="0" applyNumberFormat="1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vertical="center"/>
    </xf>
    <xf numFmtId="0" fontId="0" fillId="39" borderId="17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0" fillId="36" borderId="17" xfId="0" applyFont="1" applyFill="1" applyBorder="1" applyAlignment="1">
      <alignment vertical="center"/>
    </xf>
    <xf numFmtId="0" fontId="0" fillId="35" borderId="21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top" wrapText="1"/>
    </xf>
    <xf numFmtId="0" fontId="0" fillId="36" borderId="17" xfId="0" applyFont="1" applyFill="1" applyBorder="1" applyAlignment="1">
      <alignment/>
    </xf>
    <xf numFmtId="49" fontId="23" fillId="40" borderId="2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3" fillId="36" borderId="1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168" fontId="0" fillId="39" borderId="28" xfId="0" applyNumberFormat="1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top" wrapText="1"/>
    </xf>
    <xf numFmtId="0" fontId="3" fillId="36" borderId="17" xfId="0" applyFont="1" applyFill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2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36" borderId="15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0" fillId="36" borderId="16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29" xfId="0" applyFont="1" applyFill="1" applyBorder="1" applyAlignment="1">
      <alignment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top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3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6.375" style="0" customWidth="1"/>
    <col min="2" max="2" width="7.875" style="0" customWidth="1"/>
    <col min="3" max="3" width="7.625" style="0" customWidth="1"/>
    <col min="4" max="4" width="9.125" style="0" customWidth="1"/>
    <col min="5" max="5" width="6.375" style="0" customWidth="1"/>
    <col min="6" max="6" width="8.75390625" style="0" customWidth="1"/>
    <col min="7" max="7" width="8.75390625" style="0" bestFit="1" customWidth="1"/>
    <col min="8" max="8" width="8.25390625" style="0" customWidth="1"/>
    <col min="9" max="9" width="10.875" style="0" customWidth="1"/>
  </cols>
  <sheetData>
    <row r="1" spans="1:9" ht="12.75">
      <c r="A1" s="167" t="s">
        <v>55</v>
      </c>
      <c r="B1" s="167"/>
      <c r="C1" s="167"/>
      <c r="D1" s="167"/>
      <c r="E1" s="167"/>
      <c r="F1" s="167"/>
      <c r="G1" s="167"/>
      <c r="H1" s="167"/>
      <c r="I1" s="167"/>
    </row>
    <row r="2" spans="1:9" ht="12.75">
      <c r="A2" s="69"/>
      <c r="B2" s="69"/>
      <c r="C2" s="69"/>
      <c r="D2" s="69"/>
      <c r="E2" s="69"/>
      <c r="F2" s="69"/>
      <c r="G2" s="69"/>
      <c r="H2" s="69"/>
      <c r="I2" s="69"/>
    </row>
    <row r="3" spans="1:9" ht="12.75">
      <c r="A3" s="69"/>
      <c r="B3" s="69"/>
      <c r="C3" s="69"/>
      <c r="D3" s="69"/>
      <c r="E3" s="69"/>
      <c r="F3" s="69"/>
      <c r="G3" s="69"/>
      <c r="H3" s="69"/>
      <c r="I3" s="69"/>
    </row>
    <row r="4" spans="1:9" ht="12.75">
      <c r="A4" s="69"/>
      <c r="B4" s="69"/>
      <c r="C4" s="69"/>
      <c r="D4" s="69"/>
      <c r="E4" s="69"/>
      <c r="F4" s="69"/>
      <c r="G4" s="69"/>
      <c r="H4" s="69"/>
      <c r="I4" s="69"/>
    </row>
    <row r="5" spans="1:9" ht="12.75">
      <c r="A5" s="69"/>
      <c r="B5" s="69"/>
      <c r="C5" s="69"/>
      <c r="D5" s="69"/>
      <c r="E5" s="69"/>
      <c r="F5" s="69"/>
      <c r="G5" s="69"/>
      <c r="H5" s="69"/>
      <c r="I5" s="69"/>
    </row>
    <row r="6" spans="1:9" ht="12.75">
      <c r="A6" s="69"/>
      <c r="B6" s="69"/>
      <c r="C6" s="69"/>
      <c r="D6" s="69"/>
      <c r="E6" s="69"/>
      <c r="F6" s="69"/>
      <c r="G6" s="69"/>
      <c r="H6" s="69"/>
      <c r="I6" s="69"/>
    </row>
    <row r="7" spans="1:9" ht="12.75">
      <c r="A7" s="69"/>
      <c r="B7" s="69"/>
      <c r="C7" s="69"/>
      <c r="D7" s="69"/>
      <c r="E7" s="69"/>
      <c r="F7" s="69"/>
      <c r="G7" s="69"/>
      <c r="H7" s="69"/>
      <c r="I7" s="69"/>
    </row>
    <row r="8" spans="1:9" ht="12.75">
      <c r="A8" s="69"/>
      <c r="B8" s="69"/>
      <c r="C8" s="69"/>
      <c r="D8" s="69"/>
      <c r="E8" s="69"/>
      <c r="F8" s="69"/>
      <c r="G8" s="69"/>
      <c r="H8" s="69"/>
      <c r="I8" s="69"/>
    </row>
    <row r="10" spans="1:8" ht="56.25">
      <c r="A10" s="18" t="s">
        <v>182</v>
      </c>
      <c r="B10" s="18"/>
      <c r="C10" s="18"/>
      <c r="D10" s="18"/>
      <c r="E10" s="194"/>
      <c r="F10" s="194"/>
      <c r="G10" s="194"/>
      <c r="H10" s="194"/>
    </row>
    <row r="11" spans="1:8" ht="18.75">
      <c r="A11" s="19" t="s">
        <v>11</v>
      </c>
      <c r="B11" s="18"/>
      <c r="C11" s="18"/>
      <c r="D11" s="18"/>
      <c r="E11" s="32"/>
      <c r="F11" s="32"/>
      <c r="G11" s="32"/>
      <c r="H11" s="32"/>
    </row>
    <row r="12" spans="1:9" ht="18" customHeight="1" thickBot="1">
      <c r="A12" s="195" t="s">
        <v>193</v>
      </c>
      <c r="B12" s="196"/>
      <c r="C12" s="196"/>
      <c r="D12" s="196"/>
      <c r="E12" s="196"/>
      <c r="F12" s="196"/>
      <c r="G12" s="196"/>
      <c r="H12" s="196"/>
      <c r="I12" s="196"/>
    </row>
    <row r="13" spans="1:9" s="27" customFormat="1" ht="26.25" thickBot="1">
      <c r="A13" s="98" t="s">
        <v>12</v>
      </c>
      <c r="B13" s="120" t="s">
        <v>13</v>
      </c>
      <c r="C13" s="120"/>
      <c r="D13" s="197"/>
      <c r="E13" s="197"/>
      <c r="F13" s="197"/>
      <c r="G13" s="197"/>
      <c r="H13" s="197"/>
      <c r="I13" s="97" t="s">
        <v>185</v>
      </c>
    </row>
    <row r="14" spans="1:9" s="27" customFormat="1" ht="13.5" thickBot="1">
      <c r="A14" s="119"/>
      <c r="B14" s="119" t="s">
        <v>74</v>
      </c>
      <c r="C14" s="119"/>
      <c r="D14" s="120" t="s">
        <v>88</v>
      </c>
      <c r="E14" s="120"/>
      <c r="F14" s="120" t="s">
        <v>75</v>
      </c>
      <c r="G14" s="120"/>
      <c r="H14" s="120"/>
      <c r="I14" s="121" t="s">
        <v>186</v>
      </c>
    </row>
    <row r="15" spans="1:9" s="27" customFormat="1" ht="13.5" thickBot="1">
      <c r="A15" s="119"/>
      <c r="B15" s="119"/>
      <c r="C15" s="119"/>
      <c r="D15" s="120"/>
      <c r="E15" s="120"/>
      <c r="F15" s="115" t="s">
        <v>228</v>
      </c>
      <c r="G15" s="115" t="s">
        <v>229</v>
      </c>
      <c r="H15" s="115" t="s">
        <v>230</v>
      </c>
      <c r="I15" s="121"/>
    </row>
    <row r="16" spans="1:9" s="27" customFormat="1" ht="12.75">
      <c r="A16" s="116" t="s">
        <v>89</v>
      </c>
      <c r="B16" s="214"/>
      <c r="C16" s="215"/>
      <c r="D16" s="216"/>
      <c r="E16" s="217"/>
      <c r="F16" s="118"/>
      <c r="G16" s="118"/>
      <c r="H16" s="118"/>
      <c r="I16" s="117">
        <f>IF(F16=0,,F16/B16)*100</f>
        <v>0</v>
      </c>
    </row>
    <row r="17" spans="1:9" s="27" customFormat="1" ht="12.75">
      <c r="A17" s="57" t="s">
        <v>90</v>
      </c>
      <c r="B17" s="134"/>
      <c r="C17" s="135"/>
      <c r="D17" s="130"/>
      <c r="E17" s="126"/>
      <c r="F17" s="91"/>
      <c r="G17" s="91"/>
      <c r="H17" s="91"/>
      <c r="I17" s="99">
        <f aca="true" t="shared" si="0" ref="I17:I33">IF(F17=0,,F17/B17)*100</f>
        <v>0</v>
      </c>
    </row>
    <row r="18" spans="1:9" s="27" customFormat="1" ht="25.5">
      <c r="A18" s="57" t="s">
        <v>91</v>
      </c>
      <c r="B18" s="134"/>
      <c r="C18" s="135"/>
      <c r="D18" s="130"/>
      <c r="E18" s="126"/>
      <c r="F18" s="91"/>
      <c r="G18" s="91"/>
      <c r="H18" s="91"/>
      <c r="I18" s="99">
        <f t="shared" si="0"/>
        <v>0</v>
      </c>
    </row>
    <row r="19" spans="1:9" s="27" customFormat="1" ht="25.5">
      <c r="A19" s="57" t="s">
        <v>92</v>
      </c>
      <c r="B19" s="134"/>
      <c r="C19" s="135"/>
      <c r="D19" s="130"/>
      <c r="E19" s="126"/>
      <c r="F19" s="91"/>
      <c r="G19" s="91"/>
      <c r="H19" s="91"/>
      <c r="I19" s="99">
        <f t="shared" si="0"/>
        <v>0</v>
      </c>
    </row>
    <row r="20" spans="1:9" s="27" customFormat="1" ht="25.5">
      <c r="A20" s="57" t="s">
        <v>99</v>
      </c>
      <c r="B20" s="134"/>
      <c r="C20" s="135"/>
      <c r="D20" s="130"/>
      <c r="E20" s="126"/>
      <c r="F20" s="91"/>
      <c r="G20" s="91"/>
      <c r="H20" s="91"/>
      <c r="I20" s="99">
        <f t="shared" si="0"/>
        <v>0</v>
      </c>
    </row>
    <row r="21" spans="1:11" s="27" customFormat="1" ht="25.5">
      <c r="A21" s="57" t="s">
        <v>214</v>
      </c>
      <c r="B21" s="134"/>
      <c r="C21" s="135"/>
      <c r="D21" s="130"/>
      <c r="E21" s="126"/>
      <c r="F21" s="91"/>
      <c r="G21" s="91"/>
      <c r="H21" s="91"/>
      <c r="I21" s="99">
        <f t="shared" si="0"/>
        <v>0</v>
      </c>
      <c r="J21" s="70"/>
      <c r="K21" s="30"/>
    </row>
    <row r="22" spans="1:11" s="27" customFormat="1" ht="25.5">
      <c r="A22" s="57" t="s">
        <v>14</v>
      </c>
      <c r="B22" s="134"/>
      <c r="C22" s="135"/>
      <c r="D22" s="130"/>
      <c r="E22" s="126"/>
      <c r="F22" s="91"/>
      <c r="G22" s="91"/>
      <c r="H22" s="91"/>
      <c r="I22" s="74"/>
      <c r="J22" s="72"/>
      <c r="K22" s="30"/>
    </row>
    <row r="23" spans="1:11" s="27" customFormat="1" ht="25.5">
      <c r="A23" s="57" t="s">
        <v>61</v>
      </c>
      <c r="B23" s="134"/>
      <c r="C23" s="135"/>
      <c r="D23" s="130"/>
      <c r="E23" s="126"/>
      <c r="F23" s="91"/>
      <c r="G23" s="91"/>
      <c r="H23" s="91"/>
      <c r="I23" s="74"/>
      <c r="J23" s="70"/>
      <c r="K23" s="30"/>
    </row>
    <row r="24" spans="1:9" s="27" customFormat="1" ht="25.5">
      <c r="A24" s="57" t="s">
        <v>215</v>
      </c>
      <c r="B24" s="134"/>
      <c r="C24" s="135"/>
      <c r="D24" s="130"/>
      <c r="E24" s="126"/>
      <c r="F24" s="91"/>
      <c r="G24" s="91"/>
      <c r="H24" s="91"/>
      <c r="I24" s="74"/>
    </row>
    <row r="25" spans="1:9" s="27" customFormat="1" ht="25.5">
      <c r="A25" s="57" t="s">
        <v>15</v>
      </c>
      <c r="B25" s="134"/>
      <c r="C25" s="135"/>
      <c r="D25" s="130"/>
      <c r="E25" s="126"/>
      <c r="F25" s="91"/>
      <c r="G25" s="91"/>
      <c r="H25" s="91"/>
      <c r="I25" s="74"/>
    </row>
    <row r="26" spans="1:9" s="27" customFormat="1" ht="25.5">
      <c r="A26" s="57" t="s">
        <v>184</v>
      </c>
      <c r="B26" s="46"/>
      <c r="C26" s="39"/>
      <c r="D26" s="95"/>
      <c r="E26" s="96"/>
      <c r="F26" s="114"/>
      <c r="G26" s="114"/>
      <c r="H26" s="114"/>
      <c r="I26" s="74"/>
    </row>
    <row r="27" spans="1:9" s="27" customFormat="1" ht="25.5">
      <c r="A27" s="57" t="s">
        <v>93</v>
      </c>
      <c r="B27" s="134"/>
      <c r="C27" s="135"/>
      <c r="D27" s="130"/>
      <c r="E27" s="126"/>
      <c r="F27" s="91"/>
      <c r="G27" s="91"/>
      <c r="H27" s="91"/>
      <c r="I27" s="99">
        <f t="shared" si="0"/>
        <v>0</v>
      </c>
    </row>
    <row r="28" spans="1:11" s="27" customFormat="1" ht="25.5">
      <c r="A28" s="57" t="s">
        <v>216</v>
      </c>
      <c r="B28" s="134"/>
      <c r="C28" s="135"/>
      <c r="D28" s="130"/>
      <c r="E28" s="126"/>
      <c r="F28" s="91"/>
      <c r="G28" s="91"/>
      <c r="H28" s="91"/>
      <c r="I28" s="99">
        <f t="shared" si="0"/>
        <v>0</v>
      </c>
      <c r="J28" s="30"/>
      <c r="K28" s="30"/>
    </row>
    <row r="29" spans="1:11" s="27" customFormat="1" ht="25.5">
      <c r="A29" s="57" t="s">
        <v>161</v>
      </c>
      <c r="B29" s="134"/>
      <c r="C29" s="135"/>
      <c r="D29" s="130"/>
      <c r="E29" s="126"/>
      <c r="F29" s="91"/>
      <c r="G29" s="91"/>
      <c r="H29" s="91"/>
      <c r="I29" s="99">
        <f t="shared" si="0"/>
        <v>0</v>
      </c>
      <c r="J29" s="30"/>
      <c r="K29" s="30"/>
    </row>
    <row r="30" spans="1:11" s="27" customFormat="1" ht="12.75">
      <c r="A30" s="57" t="s">
        <v>94</v>
      </c>
      <c r="B30" s="134"/>
      <c r="C30" s="135"/>
      <c r="D30" s="130"/>
      <c r="E30" s="126"/>
      <c r="F30" s="91"/>
      <c r="G30" s="91"/>
      <c r="H30" s="91"/>
      <c r="I30" s="99">
        <f t="shared" si="0"/>
        <v>0</v>
      </c>
      <c r="J30" s="48"/>
      <c r="K30" s="48"/>
    </row>
    <row r="31" spans="1:11" s="27" customFormat="1" ht="25.5">
      <c r="A31" s="57" t="s">
        <v>217</v>
      </c>
      <c r="B31" s="134"/>
      <c r="C31" s="135"/>
      <c r="D31" s="130"/>
      <c r="E31" s="126"/>
      <c r="F31" s="91"/>
      <c r="G31" s="91"/>
      <c r="H31" s="91"/>
      <c r="I31" s="99">
        <f t="shared" si="0"/>
        <v>0</v>
      </c>
      <c r="J31" s="30"/>
      <c r="K31" s="30"/>
    </row>
    <row r="32" spans="1:9" s="27" customFormat="1" ht="12.75">
      <c r="A32" s="57" t="s">
        <v>115</v>
      </c>
      <c r="B32" s="134"/>
      <c r="C32" s="135"/>
      <c r="D32" s="130"/>
      <c r="E32" s="126"/>
      <c r="F32" s="91"/>
      <c r="G32" s="91"/>
      <c r="H32" s="91"/>
      <c r="I32" s="99">
        <f t="shared" si="0"/>
        <v>0</v>
      </c>
    </row>
    <row r="33" spans="1:9" s="27" customFormat="1" ht="12.75">
      <c r="A33" s="57" t="s">
        <v>16</v>
      </c>
      <c r="B33" s="134"/>
      <c r="C33" s="135"/>
      <c r="D33" s="130"/>
      <c r="E33" s="126"/>
      <c r="F33" s="91"/>
      <c r="G33" s="91"/>
      <c r="H33" s="91"/>
      <c r="I33" s="99">
        <f t="shared" si="0"/>
        <v>0</v>
      </c>
    </row>
    <row r="34" spans="1:9" s="27" customFormat="1" ht="25.5">
      <c r="A34" s="56" t="s">
        <v>109</v>
      </c>
      <c r="B34" s="130"/>
      <c r="C34" s="126"/>
      <c r="D34" s="130"/>
      <c r="E34" s="126"/>
      <c r="F34" s="91"/>
      <c r="G34" s="91"/>
      <c r="H34" s="91"/>
      <c r="I34" s="73"/>
    </row>
    <row r="35" spans="1:9" s="27" customFormat="1" ht="25.5">
      <c r="A35" s="56" t="s">
        <v>100</v>
      </c>
      <c r="B35" s="130"/>
      <c r="C35" s="126"/>
      <c r="D35" s="130"/>
      <c r="E35" s="126"/>
      <c r="F35" s="91"/>
      <c r="G35" s="91"/>
      <c r="H35" s="91"/>
      <c r="I35" s="73"/>
    </row>
    <row r="36" spans="1:9" s="27" customFormat="1" ht="25.5" customHeight="1">
      <c r="A36" s="56" t="s">
        <v>148</v>
      </c>
      <c r="B36" s="125" t="s">
        <v>150</v>
      </c>
      <c r="C36" s="125"/>
      <c r="D36" s="130" t="s">
        <v>151</v>
      </c>
      <c r="E36" s="126"/>
      <c r="F36" s="125" t="s">
        <v>152</v>
      </c>
      <c r="G36" s="125"/>
      <c r="H36" s="125"/>
      <c r="I36" s="63" t="s">
        <v>153</v>
      </c>
    </row>
    <row r="37" spans="1:9" s="27" customFormat="1" ht="12.75">
      <c r="A37" s="56" t="s">
        <v>76</v>
      </c>
      <c r="B37" s="132">
        <f>D37+F37</f>
        <v>0</v>
      </c>
      <c r="C37" s="133"/>
      <c r="D37" s="126"/>
      <c r="E37" s="125"/>
      <c r="F37" s="125"/>
      <c r="G37" s="125"/>
      <c r="H37" s="125"/>
      <c r="I37" s="99">
        <f>IF(D37=0,,D37/B37)*100</f>
        <v>0</v>
      </c>
    </row>
    <row r="38" spans="1:9" s="27" customFormat="1" ht="12.75">
      <c r="A38" s="56" t="s">
        <v>77</v>
      </c>
      <c r="B38" s="132">
        <f>D38+F38</f>
        <v>0</v>
      </c>
      <c r="C38" s="133"/>
      <c r="D38" s="126"/>
      <c r="E38" s="125"/>
      <c r="F38" s="125"/>
      <c r="G38" s="125"/>
      <c r="H38" s="125"/>
      <c r="I38" s="99">
        <f>IF(D38=0,,D38/B38)*100</f>
        <v>0</v>
      </c>
    </row>
    <row r="39" spans="1:9" s="27" customFormat="1" ht="12.75">
      <c r="A39" s="56" t="s">
        <v>78</v>
      </c>
      <c r="B39" s="132">
        <f>D39+F39</f>
        <v>0</v>
      </c>
      <c r="C39" s="133"/>
      <c r="D39" s="126"/>
      <c r="E39" s="125"/>
      <c r="F39" s="125"/>
      <c r="G39" s="125"/>
      <c r="H39" s="125"/>
      <c r="I39" s="99">
        <f>IF(D39=0,,D39/B39)*100</f>
        <v>0</v>
      </c>
    </row>
    <row r="40" spans="1:9" s="27" customFormat="1" ht="12.75">
      <c r="A40" s="56" t="s">
        <v>79</v>
      </c>
      <c r="B40" s="132">
        <f>D40+F40</f>
        <v>0</v>
      </c>
      <c r="C40" s="133"/>
      <c r="D40" s="126"/>
      <c r="E40" s="125"/>
      <c r="F40" s="125"/>
      <c r="G40" s="125"/>
      <c r="H40" s="125"/>
      <c r="I40" s="99">
        <f>IF(D40=0,,D40/B40)*100</f>
        <v>0</v>
      </c>
    </row>
    <row r="41" spans="1:10" s="27" customFormat="1" ht="25.5">
      <c r="A41" s="56" t="s">
        <v>154</v>
      </c>
      <c r="B41" s="130" t="s">
        <v>150</v>
      </c>
      <c r="C41" s="126"/>
      <c r="D41" s="130" t="s">
        <v>151</v>
      </c>
      <c r="E41" s="131"/>
      <c r="F41" s="130" t="s">
        <v>152</v>
      </c>
      <c r="G41" s="131"/>
      <c r="H41" s="126"/>
      <c r="I41" s="63" t="s">
        <v>153</v>
      </c>
      <c r="J41" s="70"/>
    </row>
    <row r="42" spans="1:10" s="27" customFormat="1" ht="14.25" customHeight="1">
      <c r="A42" s="56"/>
      <c r="B42" s="132">
        <f>D42+F42</f>
        <v>0</v>
      </c>
      <c r="C42" s="133"/>
      <c r="D42" s="126"/>
      <c r="E42" s="125"/>
      <c r="F42" s="130"/>
      <c r="G42" s="131"/>
      <c r="H42" s="126"/>
      <c r="I42" s="100">
        <f>IF(D42=0,,D42/B42)*100</f>
        <v>0</v>
      </c>
      <c r="J42" s="71"/>
    </row>
    <row r="43" spans="1:10" s="27" customFormat="1" ht="17.25" customHeight="1">
      <c r="A43" s="146" t="s">
        <v>218</v>
      </c>
      <c r="B43" s="148" t="s">
        <v>53</v>
      </c>
      <c r="C43" s="148" t="s">
        <v>17</v>
      </c>
      <c r="D43" s="148" t="s">
        <v>194</v>
      </c>
      <c r="E43" s="150" t="s">
        <v>219</v>
      </c>
      <c r="F43" s="151"/>
      <c r="G43" s="144" t="s">
        <v>122</v>
      </c>
      <c r="H43" s="145"/>
      <c r="I43" s="139" t="s">
        <v>197</v>
      </c>
      <c r="J43" s="70"/>
    </row>
    <row r="44" spans="1:10" s="27" customFormat="1" ht="89.25" customHeight="1">
      <c r="A44" s="147"/>
      <c r="B44" s="149"/>
      <c r="C44" s="149"/>
      <c r="D44" s="149"/>
      <c r="E44" s="152"/>
      <c r="F44" s="153"/>
      <c r="G44" s="45" t="s">
        <v>195</v>
      </c>
      <c r="H44" s="45" t="s">
        <v>196</v>
      </c>
      <c r="I44" s="140"/>
      <c r="J44" s="70"/>
    </row>
    <row r="45" spans="1:9" s="27" customFormat="1" ht="12.75">
      <c r="A45" s="127" t="s">
        <v>220</v>
      </c>
      <c r="B45" s="128"/>
      <c r="C45" s="128"/>
      <c r="D45" s="128"/>
      <c r="E45" s="128"/>
      <c r="F45" s="128"/>
      <c r="G45" s="128"/>
      <c r="H45" s="128"/>
      <c r="I45" s="129"/>
    </row>
    <row r="46" spans="1:9" s="27" customFormat="1" ht="12.75">
      <c r="A46" s="110" t="s">
        <v>146</v>
      </c>
      <c r="B46" s="37"/>
      <c r="C46" s="37"/>
      <c r="D46" s="38"/>
      <c r="E46" s="46"/>
      <c r="F46" s="39"/>
      <c r="G46" s="47"/>
      <c r="H46" s="40"/>
      <c r="I46" s="49"/>
    </row>
    <row r="47" spans="1:12" s="27" customFormat="1" ht="12.75">
      <c r="A47" s="110" t="s">
        <v>145</v>
      </c>
      <c r="B47" s="37"/>
      <c r="C47" s="37"/>
      <c r="D47" s="38"/>
      <c r="E47" s="134"/>
      <c r="F47" s="135"/>
      <c r="G47" s="47"/>
      <c r="H47" s="40"/>
      <c r="I47" s="49"/>
      <c r="L47" s="30"/>
    </row>
    <row r="48" spans="1:12" s="27" customFormat="1" ht="12.75">
      <c r="A48" s="111" t="s">
        <v>187</v>
      </c>
      <c r="B48" s="101"/>
      <c r="C48" s="101"/>
      <c r="D48" s="101"/>
      <c r="E48" s="136"/>
      <c r="F48" s="136"/>
      <c r="G48" s="101"/>
      <c r="H48" s="101"/>
      <c r="I48" s="102"/>
      <c r="K48" s="30"/>
      <c r="L48" s="30"/>
    </row>
    <row r="49" spans="1:22" s="27" customFormat="1" ht="12.75">
      <c r="A49" s="127" t="s">
        <v>221</v>
      </c>
      <c r="B49" s="128"/>
      <c r="C49" s="128"/>
      <c r="D49" s="128"/>
      <c r="E49" s="128"/>
      <c r="F49" s="128"/>
      <c r="G49" s="128"/>
      <c r="H49" s="128"/>
      <c r="I49" s="129"/>
      <c r="V49" s="34"/>
    </row>
    <row r="50" spans="1:22" s="27" customFormat="1" ht="12.75">
      <c r="A50" s="110" t="s">
        <v>146</v>
      </c>
      <c r="B50" s="37"/>
      <c r="C50" s="37"/>
      <c r="D50" s="38"/>
      <c r="E50" s="46"/>
      <c r="F50" s="39"/>
      <c r="G50" s="47"/>
      <c r="H50" s="40"/>
      <c r="I50" s="49"/>
      <c r="V50" s="34"/>
    </row>
    <row r="51" spans="1:9" s="27" customFormat="1" ht="12.75">
      <c r="A51" s="110" t="s">
        <v>145</v>
      </c>
      <c r="B51" s="37"/>
      <c r="C51" s="37"/>
      <c r="D51" s="38"/>
      <c r="E51" s="134"/>
      <c r="F51" s="135"/>
      <c r="G51" s="47"/>
      <c r="H51" s="40"/>
      <c r="I51" s="49"/>
    </row>
    <row r="52" spans="1:9" s="27" customFormat="1" ht="25.5">
      <c r="A52" s="112" t="s">
        <v>188</v>
      </c>
      <c r="B52" s="101"/>
      <c r="C52" s="101"/>
      <c r="D52" s="101"/>
      <c r="E52" s="136"/>
      <c r="F52" s="136"/>
      <c r="G52" s="101"/>
      <c r="H52" s="101"/>
      <c r="I52" s="102"/>
    </row>
    <row r="53" spans="1:9" s="27" customFormat="1" ht="12.75">
      <c r="A53" s="127" t="s">
        <v>222</v>
      </c>
      <c r="B53" s="128"/>
      <c r="C53" s="128"/>
      <c r="D53" s="128"/>
      <c r="E53" s="128"/>
      <c r="F53" s="128"/>
      <c r="G53" s="128"/>
      <c r="H53" s="128"/>
      <c r="I53" s="129"/>
    </row>
    <row r="54" spans="1:9" s="27" customFormat="1" ht="12.75">
      <c r="A54" s="110" t="s">
        <v>146</v>
      </c>
      <c r="B54" s="37"/>
      <c r="C54" s="37"/>
      <c r="D54" s="38"/>
      <c r="E54" s="46"/>
      <c r="F54" s="39"/>
      <c r="G54" s="47"/>
      <c r="H54" s="40"/>
      <c r="I54" s="49"/>
    </row>
    <row r="55" spans="1:9" s="27" customFormat="1" ht="12.75">
      <c r="A55" s="110" t="s">
        <v>145</v>
      </c>
      <c r="B55" s="37"/>
      <c r="C55" s="37"/>
      <c r="D55" s="38"/>
      <c r="E55" s="134"/>
      <c r="F55" s="135"/>
      <c r="G55" s="47"/>
      <c r="H55" s="40"/>
      <c r="I55" s="49"/>
    </row>
    <row r="56" spans="1:9" s="27" customFormat="1" ht="12.75">
      <c r="A56" s="111" t="s">
        <v>189</v>
      </c>
      <c r="B56" s="101"/>
      <c r="C56" s="101"/>
      <c r="D56" s="101"/>
      <c r="E56" s="136"/>
      <c r="F56" s="136"/>
      <c r="G56" s="101"/>
      <c r="H56" s="101"/>
      <c r="I56" s="102"/>
    </row>
    <row r="57" spans="1:11" s="27" customFormat="1" ht="12.75">
      <c r="A57" s="127" t="s">
        <v>223</v>
      </c>
      <c r="B57" s="128"/>
      <c r="C57" s="128"/>
      <c r="D57" s="128"/>
      <c r="E57" s="128"/>
      <c r="F57" s="128"/>
      <c r="G57" s="128"/>
      <c r="H57" s="128"/>
      <c r="I57" s="129"/>
      <c r="K57" s="31"/>
    </row>
    <row r="58" spans="1:11" s="27" customFormat="1" ht="12.75">
      <c r="A58" s="110" t="s">
        <v>146</v>
      </c>
      <c r="B58" s="37"/>
      <c r="C58" s="37"/>
      <c r="D58" s="38"/>
      <c r="E58" s="46"/>
      <c r="F58" s="39"/>
      <c r="G58" s="47"/>
      <c r="H58" s="46"/>
      <c r="I58" s="49"/>
      <c r="K58" s="31"/>
    </row>
    <row r="59" spans="1:11" s="27" customFormat="1" ht="12.75">
      <c r="A59" s="110" t="s">
        <v>145</v>
      </c>
      <c r="B59" s="37"/>
      <c r="C59" s="37"/>
      <c r="D59" s="38"/>
      <c r="E59" s="46"/>
      <c r="F59" s="39"/>
      <c r="G59" s="47"/>
      <c r="H59" s="38"/>
      <c r="I59" s="49"/>
      <c r="K59" s="31"/>
    </row>
    <row r="60" spans="1:11" s="27" customFormat="1" ht="25.5">
      <c r="A60" s="111" t="s">
        <v>190</v>
      </c>
      <c r="B60" s="101"/>
      <c r="C60" s="101"/>
      <c r="D60" s="101"/>
      <c r="E60" s="136"/>
      <c r="F60" s="136"/>
      <c r="G60" s="101"/>
      <c r="H60" s="101"/>
      <c r="I60" s="102"/>
      <c r="K60" s="31"/>
    </row>
    <row r="61" spans="1:11" s="27" customFormat="1" ht="25.5">
      <c r="A61" s="60" t="s">
        <v>59</v>
      </c>
      <c r="B61" s="141"/>
      <c r="C61" s="142"/>
      <c r="D61" s="142"/>
      <c r="E61" s="142"/>
      <c r="F61" s="142"/>
      <c r="G61" s="142"/>
      <c r="H61" s="142"/>
      <c r="I61" s="143"/>
      <c r="K61" s="31"/>
    </row>
    <row r="62" spans="1:11" s="27" customFormat="1" ht="25.5">
      <c r="A62" s="60" t="s">
        <v>60</v>
      </c>
      <c r="B62" s="141"/>
      <c r="C62" s="142"/>
      <c r="D62" s="142"/>
      <c r="E62" s="142"/>
      <c r="F62" s="142"/>
      <c r="G62" s="142"/>
      <c r="H62" s="142"/>
      <c r="I62" s="143"/>
      <c r="K62" s="31"/>
    </row>
    <row r="63" spans="1:12" s="27" customFormat="1" ht="63.75">
      <c r="A63" s="190" t="s">
        <v>224</v>
      </c>
      <c r="B63" s="181" t="s">
        <v>18</v>
      </c>
      <c r="C63" s="182"/>
      <c r="D63" s="89" t="s">
        <v>176</v>
      </c>
      <c r="E63" s="181" t="s">
        <v>198</v>
      </c>
      <c r="F63" s="182"/>
      <c r="G63" s="89" t="s">
        <v>199</v>
      </c>
      <c r="H63" s="89" t="s">
        <v>200</v>
      </c>
      <c r="I63" s="50" t="s">
        <v>19</v>
      </c>
      <c r="K63" s="94"/>
      <c r="L63" s="94"/>
    </row>
    <row r="64" spans="1:9" s="27" customFormat="1" ht="12.75" customHeight="1">
      <c r="A64" s="191"/>
      <c r="B64" s="179" t="s">
        <v>20</v>
      </c>
      <c r="C64" s="180"/>
      <c r="D64" s="103"/>
      <c r="E64" s="181"/>
      <c r="F64" s="182"/>
      <c r="G64" s="90"/>
      <c r="H64" s="90"/>
      <c r="I64" s="104"/>
    </row>
    <row r="65" spans="1:9" s="27" customFormat="1" ht="12.75">
      <c r="A65" s="191"/>
      <c r="B65" s="177" t="s">
        <v>56</v>
      </c>
      <c r="C65" s="178"/>
      <c r="D65" s="95"/>
      <c r="E65" s="130"/>
      <c r="F65" s="126"/>
      <c r="G65" s="91"/>
      <c r="H65" s="91"/>
      <c r="I65" s="63"/>
    </row>
    <row r="66" spans="1:12" s="27" customFormat="1" ht="12.75">
      <c r="A66" s="191"/>
      <c r="B66" s="177" t="s">
        <v>57</v>
      </c>
      <c r="C66" s="178"/>
      <c r="D66" s="95"/>
      <c r="E66" s="130"/>
      <c r="F66" s="126"/>
      <c r="G66" s="91"/>
      <c r="H66" s="91"/>
      <c r="I66" s="63"/>
      <c r="L66" s="27" t="s">
        <v>54</v>
      </c>
    </row>
    <row r="67" spans="1:9" s="27" customFormat="1" ht="12.75" customHeight="1">
      <c r="A67" s="191"/>
      <c r="B67" s="179" t="s">
        <v>21</v>
      </c>
      <c r="C67" s="180"/>
      <c r="D67" s="103"/>
      <c r="E67" s="181"/>
      <c r="F67" s="182"/>
      <c r="G67" s="90"/>
      <c r="H67" s="90"/>
      <c r="I67" s="104"/>
    </row>
    <row r="68" spans="1:9" s="27" customFormat="1" ht="12.75">
      <c r="A68" s="191"/>
      <c r="B68" s="177" t="s">
        <v>56</v>
      </c>
      <c r="C68" s="178"/>
      <c r="D68" s="95"/>
      <c r="E68" s="130"/>
      <c r="F68" s="126"/>
      <c r="G68" s="91"/>
      <c r="H68" s="91"/>
      <c r="I68" s="63"/>
    </row>
    <row r="69" spans="1:9" s="27" customFormat="1" ht="25.5" customHeight="1">
      <c r="A69" s="61" t="s">
        <v>101</v>
      </c>
      <c r="B69" s="181" t="s">
        <v>81</v>
      </c>
      <c r="C69" s="169"/>
      <c r="D69" s="182"/>
      <c r="E69" s="181" t="s">
        <v>121</v>
      </c>
      <c r="F69" s="169"/>
      <c r="G69" s="182"/>
      <c r="H69" s="175" t="s">
        <v>144</v>
      </c>
      <c r="I69" s="176"/>
    </row>
    <row r="70" spans="1:9" s="27" customFormat="1" ht="12.75">
      <c r="A70" s="62" t="s">
        <v>22</v>
      </c>
      <c r="B70" s="137"/>
      <c r="C70" s="137"/>
      <c r="D70" s="137"/>
      <c r="E70" s="206"/>
      <c r="F70" s="206"/>
      <c r="G70" s="206"/>
      <c r="H70" s="137"/>
      <c r="I70" s="138"/>
    </row>
    <row r="71" spans="1:9" s="27" customFormat="1" ht="12.75">
      <c r="A71" s="62" t="s">
        <v>23</v>
      </c>
      <c r="B71" s="137"/>
      <c r="C71" s="137"/>
      <c r="D71" s="137"/>
      <c r="E71" s="206"/>
      <c r="F71" s="206"/>
      <c r="G71" s="206"/>
      <c r="H71" s="137"/>
      <c r="I71" s="138"/>
    </row>
    <row r="72" spans="1:9" s="27" customFormat="1" ht="12.75">
      <c r="A72" s="62" t="s">
        <v>24</v>
      </c>
      <c r="B72" s="137"/>
      <c r="C72" s="137"/>
      <c r="D72" s="137"/>
      <c r="E72" s="206"/>
      <c r="F72" s="206"/>
      <c r="G72" s="206"/>
      <c r="H72" s="137"/>
      <c r="I72" s="138"/>
    </row>
    <row r="73" spans="1:9" s="27" customFormat="1" ht="12.75">
      <c r="A73" s="62" t="s">
        <v>25</v>
      </c>
      <c r="B73" s="137"/>
      <c r="C73" s="137"/>
      <c r="D73" s="137"/>
      <c r="E73" s="206"/>
      <c r="F73" s="206"/>
      <c r="G73" s="206"/>
      <c r="H73" s="137"/>
      <c r="I73" s="138"/>
    </row>
    <row r="74" spans="1:9" s="27" customFormat="1" ht="12.75">
      <c r="A74" s="62" t="s">
        <v>26</v>
      </c>
      <c r="B74" s="137"/>
      <c r="C74" s="137"/>
      <c r="D74" s="137"/>
      <c r="E74" s="206"/>
      <c r="F74" s="206"/>
      <c r="G74" s="206"/>
      <c r="H74" s="137"/>
      <c r="I74" s="138"/>
    </row>
    <row r="75" spans="1:9" s="27" customFormat="1" ht="12.75">
      <c r="A75" s="223" t="s">
        <v>95</v>
      </c>
      <c r="B75" s="154" t="s">
        <v>80</v>
      </c>
      <c r="C75" s="155"/>
      <c r="D75" s="173"/>
      <c r="E75" s="160" t="s">
        <v>81</v>
      </c>
      <c r="F75" s="161"/>
      <c r="G75" s="161"/>
      <c r="H75" s="161"/>
      <c r="I75" s="162"/>
    </row>
    <row r="76" spans="1:9" s="27" customFormat="1" ht="12.75">
      <c r="A76" s="224"/>
      <c r="B76" s="130"/>
      <c r="C76" s="131"/>
      <c r="D76" s="173"/>
      <c r="E76" s="158"/>
      <c r="F76" s="171"/>
      <c r="G76" s="171"/>
      <c r="H76" s="174"/>
      <c r="I76" s="170"/>
    </row>
    <row r="77" spans="1:9" s="27" customFormat="1" ht="51">
      <c r="A77" s="67" t="s">
        <v>96</v>
      </c>
      <c r="B77" s="154" t="s">
        <v>80</v>
      </c>
      <c r="C77" s="220"/>
      <c r="D77" s="207" t="s">
        <v>160</v>
      </c>
      <c r="E77" s="208"/>
      <c r="F77" s="207" t="s">
        <v>149</v>
      </c>
      <c r="G77" s="221"/>
      <c r="H77" s="222"/>
      <c r="I77" s="51" t="s">
        <v>201</v>
      </c>
    </row>
    <row r="78" spans="1:9" s="27" customFormat="1" ht="12.75">
      <c r="A78" s="68"/>
      <c r="B78" s="154" t="s">
        <v>97</v>
      </c>
      <c r="C78" s="155"/>
      <c r="D78" s="156"/>
      <c r="E78" s="156"/>
      <c r="F78" s="156"/>
      <c r="G78" s="156"/>
      <c r="H78" s="156"/>
      <c r="I78" s="157"/>
    </row>
    <row r="79" spans="1:9" s="27" customFormat="1" ht="12.75">
      <c r="A79" s="105"/>
      <c r="B79" s="130"/>
      <c r="C79" s="126"/>
      <c r="D79" s="158"/>
      <c r="E79" s="159"/>
      <c r="F79" s="158"/>
      <c r="G79" s="171"/>
      <c r="H79" s="159"/>
      <c r="I79" s="106"/>
    </row>
    <row r="80" spans="1:9" s="27" customFormat="1" ht="12.75">
      <c r="A80" s="107"/>
      <c r="B80" s="154" t="s">
        <v>98</v>
      </c>
      <c r="C80" s="155"/>
      <c r="D80" s="156"/>
      <c r="E80" s="156"/>
      <c r="F80" s="156"/>
      <c r="G80" s="156"/>
      <c r="H80" s="156"/>
      <c r="I80" s="157"/>
    </row>
    <row r="81" spans="1:9" s="27" customFormat="1" ht="12.75">
      <c r="A81" s="108"/>
      <c r="B81" s="163"/>
      <c r="C81" s="164"/>
      <c r="D81" s="165"/>
      <c r="E81" s="166"/>
      <c r="F81" s="165"/>
      <c r="G81" s="193"/>
      <c r="H81" s="166"/>
      <c r="I81" s="109"/>
    </row>
    <row r="82" spans="1:9" s="27" customFormat="1" ht="12.75">
      <c r="A82" s="218" t="s">
        <v>27</v>
      </c>
      <c r="B82" s="219"/>
      <c r="C82" s="219"/>
      <c r="D82" s="189"/>
      <c r="E82" s="189"/>
      <c r="F82" s="189"/>
      <c r="G82" s="189"/>
      <c r="H82" s="189"/>
      <c r="I82" s="170"/>
    </row>
    <row r="83" spans="1:9" s="27" customFormat="1" ht="38.25">
      <c r="A83" s="53" t="s">
        <v>28</v>
      </c>
      <c r="B83" s="158"/>
      <c r="C83" s="171"/>
      <c r="D83" s="171"/>
      <c r="E83" s="171"/>
      <c r="F83" s="171"/>
      <c r="G83" s="171"/>
      <c r="H83" s="171"/>
      <c r="I83" s="172"/>
    </row>
    <row r="84" spans="1:9" s="27" customFormat="1" ht="25.5">
      <c r="A84" s="53" t="s">
        <v>29</v>
      </c>
      <c r="B84" s="183"/>
      <c r="C84" s="184"/>
      <c r="D84" s="184"/>
      <c r="E84" s="184"/>
      <c r="F84" s="184"/>
      <c r="G84" s="184"/>
      <c r="H84" s="184"/>
      <c r="I84" s="185"/>
    </row>
    <row r="85" spans="1:9" s="27" customFormat="1" ht="25.5">
      <c r="A85" s="53" t="s">
        <v>30</v>
      </c>
      <c r="B85" s="158"/>
      <c r="C85" s="171"/>
      <c r="D85" s="171"/>
      <c r="E85" s="171"/>
      <c r="F85" s="171"/>
      <c r="G85" s="171"/>
      <c r="H85" s="171"/>
      <c r="I85" s="172"/>
    </row>
    <row r="86" spans="1:9" s="27" customFormat="1" ht="25.5">
      <c r="A86" s="53" t="s">
        <v>102</v>
      </c>
      <c r="B86" s="158"/>
      <c r="C86" s="171"/>
      <c r="D86" s="171"/>
      <c r="E86" s="171"/>
      <c r="F86" s="171"/>
      <c r="G86" s="171"/>
      <c r="H86" s="171"/>
      <c r="I86" s="172"/>
    </row>
    <row r="87" spans="1:9" s="27" customFormat="1" ht="25.5">
      <c r="A87" s="53" t="s">
        <v>103</v>
      </c>
      <c r="B87" s="158"/>
      <c r="C87" s="171"/>
      <c r="D87" s="171"/>
      <c r="E87" s="171"/>
      <c r="F87" s="171"/>
      <c r="G87" s="171"/>
      <c r="H87" s="171"/>
      <c r="I87" s="172"/>
    </row>
    <row r="88" spans="1:9" s="27" customFormat="1" ht="12.75">
      <c r="A88" s="53" t="s">
        <v>31</v>
      </c>
      <c r="B88" s="177"/>
      <c r="C88" s="192"/>
      <c r="D88" s="171"/>
      <c r="E88" s="171"/>
      <c r="F88" s="171"/>
      <c r="G88" s="171"/>
      <c r="H88" s="171"/>
      <c r="I88" s="172"/>
    </row>
    <row r="89" spans="1:9" s="27" customFormat="1" ht="38.25">
      <c r="A89" s="53" t="s">
        <v>32</v>
      </c>
      <c r="B89" s="183"/>
      <c r="C89" s="184"/>
      <c r="D89" s="184"/>
      <c r="E89" s="184"/>
      <c r="F89" s="184"/>
      <c r="G89" s="184"/>
      <c r="H89" s="184"/>
      <c r="I89" s="185"/>
    </row>
    <row r="90" spans="1:9" s="27" customFormat="1" ht="12.75">
      <c r="A90" s="53" t="s">
        <v>33</v>
      </c>
      <c r="B90" s="183"/>
      <c r="C90" s="184"/>
      <c r="D90" s="184"/>
      <c r="E90" s="184"/>
      <c r="F90" s="184"/>
      <c r="G90" s="184"/>
      <c r="H90" s="184"/>
      <c r="I90" s="185"/>
    </row>
    <row r="91" spans="1:9" s="27" customFormat="1" ht="12.75">
      <c r="A91" s="53" t="s">
        <v>104</v>
      </c>
      <c r="B91" s="158"/>
      <c r="C91" s="171"/>
      <c r="D91" s="171"/>
      <c r="E91" s="171"/>
      <c r="F91" s="171"/>
      <c r="G91" s="171"/>
      <c r="H91" s="171"/>
      <c r="I91" s="172"/>
    </row>
    <row r="92" spans="1:9" s="27" customFormat="1" ht="12.75">
      <c r="A92" s="168" t="s">
        <v>34</v>
      </c>
      <c r="B92" s="169"/>
      <c r="C92" s="169"/>
      <c r="D92" s="169"/>
      <c r="E92" s="169"/>
      <c r="F92" s="169"/>
      <c r="G92" s="169"/>
      <c r="H92" s="169"/>
      <c r="I92" s="170"/>
    </row>
    <row r="93" spans="1:9" s="27" customFormat="1" ht="12.75">
      <c r="A93" s="54" t="s">
        <v>35</v>
      </c>
      <c r="B93" s="158"/>
      <c r="C93" s="171"/>
      <c r="D93" s="171"/>
      <c r="E93" s="171"/>
      <c r="F93" s="171"/>
      <c r="G93" s="171"/>
      <c r="H93" s="171"/>
      <c r="I93" s="172"/>
    </row>
    <row r="94" spans="1:9" s="27" customFormat="1" ht="25.5">
      <c r="A94" s="54" t="s">
        <v>36</v>
      </c>
      <c r="B94" s="158"/>
      <c r="C94" s="171"/>
      <c r="D94" s="171"/>
      <c r="E94" s="171"/>
      <c r="F94" s="171"/>
      <c r="G94" s="171"/>
      <c r="H94" s="171"/>
      <c r="I94" s="172"/>
    </row>
    <row r="95" spans="1:9" s="27" customFormat="1" ht="25.5">
      <c r="A95" s="54" t="s">
        <v>82</v>
      </c>
      <c r="B95" s="122"/>
      <c r="C95" s="123"/>
      <c r="D95" s="123"/>
      <c r="E95" s="123"/>
      <c r="F95" s="123"/>
      <c r="G95" s="123"/>
      <c r="H95" s="123"/>
      <c r="I95" s="124"/>
    </row>
    <row r="96" spans="1:9" s="27" customFormat="1" ht="25.5">
      <c r="A96" s="54" t="s">
        <v>83</v>
      </c>
      <c r="B96" s="158"/>
      <c r="C96" s="171"/>
      <c r="D96" s="171"/>
      <c r="E96" s="171"/>
      <c r="F96" s="171"/>
      <c r="G96" s="171"/>
      <c r="H96" s="171"/>
      <c r="I96" s="172"/>
    </row>
    <row r="97" spans="1:9" s="27" customFormat="1" ht="12.75">
      <c r="A97" s="54" t="s">
        <v>84</v>
      </c>
      <c r="B97" s="158"/>
      <c r="C97" s="171"/>
      <c r="D97" s="171"/>
      <c r="E97" s="171"/>
      <c r="F97" s="171"/>
      <c r="G97" s="171"/>
      <c r="H97" s="171"/>
      <c r="I97" s="172"/>
    </row>
    <row r="98" spans="1:9" s="27" customFormat="1" ht="12.75">
      <c r="A98" s="168" t="s">
        <v>37</v>
      </c>
      <c r="B98" s="169"/>
      <c r="C98" s="169"/>
      <c r="D98" s="169"/>
      <c r="E98" s="169"/>
      <c r="F98" s="169"/>
      <c r="G98" s="169"/>
      <c r="H98" s="169"/>
      <c r="I98" s="170"/>
    </row>
    <row r="99" spans="1:9" s="27" customFormat="1" ht="12.75">
      <c r="A99" s="55" t="s">
        <v>85</v>
      </c>
      <c r="B99" s="186"/>
      <c r="C99" s="131"/>
      <c r="D99" s="174"/>
      <c r="E99" s="174"/>
      <c r="F99" s="174"/>
      <c r="G99" s="174"/>
      <c r="H99" s="174"/>
      <c r="I99" s="170"/>
    </row>
    <row r="100" spans="1:9" s="27" customFormat="1" ht="25.5">
      <c r="A100" s="54" t="s">
        <v>105</v>
      </c>
      <c r="B100" s="186"/>
      <c r="C100" s="131"/>
      <c r="D100" s="174"/>
      <c r="E100" s="174"/>
      <c r="F100" s="174"/>
      <c r="G100" s="174"/>
      <c r="H100" s="174"/>
      <c r="I100" s="170"/>
    </row>
    <row r="101" spans="1:9" s="27" customFormat="1" ht="12.75">
      <c r="A101" s="56" t="s">
        <v>106</v>
      </c>
      <c r="B101" s="158"/>
      <c r="C101" s="171"/>
      <c r="D101" s="171"/>
      <c r="E101" s="171"/>
      <c r="F101" s="171"/>
      <c r="G101" s="171"/>
      <c r="H101" s="171"/>
      <c r="I101" s="172"/>
    </row>
    <row r="102" spans="1:9" s="27" customFormat="1" ht="12.75">
      <c r="A102" s="56" t="s">
        <v>107</v>
      </c>
      <c r="B102" s="158"/>
      <c r="C102" s="171"/>
      <c r="D102" s="171"/>
      <c r="E102" s="171"/>
      <c r="F102" s="171"/>
      <c r="G102" s="171"/>
      <c r="H102" s="171"/>
      <c r="I102" s="172"/>
    </row>
    <row r="103" spans="1:9" s="27" customFormat="1" ht="25.5">
      <c r="A103" s="56" t="s">
        <v>86</v>
      </c>
      <c r="B103" s="158"/>
      <c r="C103" s="171"/>
      <c r="D103" s="171"/>
      <c r="E103" s="171"/>
      <c r="F103" s="171"/>
      <c r="G103" s="171"/>
      <c r="H103" s="171"/>
      <c r="I103" s="172"/>
    </row>
    <row r="104" spans="1:9" s="27" customFormat="1" ht="12.75">
      <c r="A104" s="168" t="s">
        <v>38</v>
      </c>
      <c r="B104" s="169"/>
      <c r="C104" s="169"/>
      <c r="D104" s="169"/>
      <c r="E104" s="169"/>
      <c r="F104" s="169"/>
      <c r="G104" s="169"/>
      <c r="H104" s="169"/>
      <c r="I104" s="170"/>
    </row>
    <row r="105" spans="1:9" s="27" customFormat="1" ht="12.75">
      <c r="A105" s="56" t="s">
        <v>39</v>
      </c>
      <c r="B105" s="158"/>
      <c r="C105" s="171"/>
      <c r="D105" s="171"/>
      <c r="E105" s="171"/>
      <c r="F105" s="171"/>
      <c r="G105" s="171"/>
      <c r="H105" s="171"/>
      <c r="I105" s="172"/>
    </row>
    <row r="106" spans="1:9" s="27" customFormat="1" ht="12.75">
      <c r="A106" s="57" t="s">
        <v>159</v>
      </c>
      <c r="B106" s="158"/>
      <c r="C106" s="171"/>
      <c r="D106" s="171"/>
      <c r="E106" s="171"/>
      <c r="F106" s="171"/>
      <c r="G106" s="171"/>
      <c r="H106" s="171"/>
      <c r="I106" s="172"/>
    </row>
    <row r="107" spans="1:9" s="27" customFormat="1" ht="12.75">
      <c r="A107" s="57" t="s">
        <v>40</v>
      </c>
      <c r="B107" s="158"/>
      <c r="C107" s="171"/>
      <c r="D107" s="171"/>
      <c r="E107" s="171"/>
      <c r="F107" s="171"/>
      <c r="G107" s="171"/>
      <c r="H107" s="171"/>
      <c r="I107" s="172"/>
    </row>
    <row r="108" spans="1:9" s="27" customFormat="1" ht="12.75">
      <c r="A108" s="187" t="s">
        <v>41</v>
      </c>
      <c r="B108" s="188"/>
      <c r="C108" s="188"/>
      <c r="D108" s="189"/>
      <c r="E108" s="189"/>
      <c r="F108" s="189"/>
      <c r="G108" s="189"/>
      <c r="H108" s="189"/>
      <c r="I108" s="170"/>
    </row>
    <row r="109" spans="1:9" s="27" customFormat="1" ht="25.5">
      <c r="A109" s="54" t="s">
        <v>108</v>
      </c>
      <c r="B109" s="122"/>
      <c r="C109" s="123"/>
      <c r="D109" s="123"/>
      <c r="E109" s="123"/>
      <c r="F109" s="123"/>
      <c r="G109" s="123"/>
      <c r="H109" s="123"/>
      <c r="I109" s="124"/>
    </row>
    <row r="110" spans="1:9" s="27" customFormat="1" ht="25.5">
      <c r="A110" s="54" t="s">
        <v>110</v>
      </c>
      <c r="B110" s="122"/>
      <c r="C110" s="123"/>
      <c r="D110" s="123"/>
      <c r="E110" s="123"/>
      <c r="F110" s="123"/>
      <c r="G110" s="123"/>
      <c r="H110" s="123"/>
      <c r="I110" s="124"/>
    </row>
    <row r="111" spans="1:9" s="27" customFormat="1" ht="25.5">
      <c r="A111" s="54" t="s">
        <v>62</v>
      </c>
      <c r="B111" s="122"/>
      <c r="C111" s="123"/>
      <c r="D111" s="123"/>
      <c r="E111" s="123"/>
      <c r="F111" s="123"/>
      <c r="G111" s="123"/>
      <c r="H111" s="123"/>
      <c r="I111" s="124"/>
    </row>
    <row r="112" spans="1:9" s="27" customFormat="1" ht="12.75">
      <c r="A112" s="54" t="s">
        <v>42</v>
      </c>
      <c r="B112" s="122"/>
      <c r="C112" s="123"/>
      <c r="D112" s="123"/>
      <c r="E112" s="123"/>
      <c r="F112" s="123"/>
      <c r="G112" s="123"/>
      <c r="H112" s="123"/>
      <c r="I112" s="124"/>
    </row>
    <row r="113" spans="1:9" s="27" customFormat="1" ht="25.5">
      <c r="A113" s="54" t="s">
        <v>63</v>
      </c>
      <c r="B113" s="122"/>
      <c r="C113" s="123"/>
      <c r="D113" s="123"/>
      <c r="E113" s="123"/>
      <c r="F113" s="123"/>
      <c r="G113" s="123"/>
      <c r="H113" s="123"/>
      <c r="I113" s="124"/>
    </row>
    <row r="114" spans="1:9" s="27" customFormat="1" ht="12.75">
      <c r="A114" s="54" t="s">
        <v>158</v>
      </c>
      <c r="B114" s="122"/>
      <c r="C114" s="123"/>
      <c r="D114" s="123"/>
      <c r="E114" s="123"/>
      <c r="F114" s="123"/>
      <c r="G114" s="123"/>
      <c r="H114" s="123"/>
      <c r="I114" s="124"/>
    </row>
    <row r="115" spans="1:9" s="27" customFormat="1" ht="12.75">
      <c r="A115" s="58"/>
      <c r="B115" s="212" t="s">
        <v>58</v>
      </c>
      <c r="C115" s="212"/>
      <c r="D115" s="212"/>
      <c r="E115" s="212"/>
      <c r="F115" s="212" t="s">
        <v>43</v>
      </c>
      <c r="G115" s="212"/>
      <c r="H115" s="212"/>
      <c r="I115" s="213"/>
    </row>
    <row r="116" spans="1:9" s="27" customFormat="1" ht="25.5">
      <c r="A116" s="54" t="s">
        <v>147</v>
      </c>
      <c r="B116" s="209"/>
      <c r="C116" s="209"/>
      <c r="D116" s="209"/>
      <c r="E116" s="209"/>
      <c r="F116" s="209"/>
      <c r="G116" s="209"/>
      <c r="H116" s="209"/>
      <c r="I116" s="210"/>
    </row>
    <row r="117" spans="1:9" s="27" customFormat="1" ht="25.5">
      <c r="A117" s="64" t="s">
        <v>64</v>
      </c>
      <c r="B117" s="200"/>
      <c r="C117" s="200"/>
      <c r="D117" s="200"/>
      <c r="E117" s="200"/>
      <c r="F117" s="200"/>
      <c r="G117" s="200"/>
      <c r="H117" s="200"/>
      <c r="I117" s="211"/>
    </row>
    <row r="118" spans="1:9" s="27" customFormat="1" ht="25.5">
      <c r="A118" s="64" t="s">
        <v>111</v>
      </c>
      <c r="B118" s="198"/>
      <c r="C118" s="198"/>
      <c r="D118" s="198"/>
      <c r="E118" s="198"/>
      <c r="F118" s="198"/>
      <c r="G118" s="198"/>
      <c r="H118" s="198"/>
      <c r="I118" s="199"/>
    </row>
    <row r="119" spans="1:9" s="27" customFormat="1" ht="25.5">
      <c r="A119" s="64" t="s">
        <v>112</v>
      </c>
      <c r="B119" s="200"/>
      <c r="C119" s="200"/>
      <c r="D119" s="200"/>
      <c r="E119" s="200"/>
      <c r="F119" s="200"/>
      <c r="G119" s="200"/>
      <c r="H119" s="200"/>
      <c r="I119" s="211"/>
    </row>
    <row r="120" spans="1:9" s="27" customFormat="1" ht="25.5">
      <c r="A120" s="64" t="s">
        <v>113</v>
      </c>
      <c r="B120" s="200"/>
      <c r="C120" s="200"/>
      <c r="D120" s="200"/>
      <c r="E120" s="200"/>
      <c r="F120" s="200"/>
      <c r="G120" s="200"/>
      <c r="H120" s="200"/>
      <c r="I120" s="211"/>
    </row>
    <row r="121" spans="1:10" s="27" customFormat="1" ht="25.5">
      <c r="A121" s="64" t="s">
        <v>65</v>
      </c>
      <c r="B121" s="200"/>
      <c r="C121" s="200"/>
      <c r="D121" s="200"/>
      <c r="E121" s="200"/>
      <c r="F121" s="200"/>
      <c r="G121" s="200"/>
      <c r="H121" s="200"/>
      <c r="I121" s="211"/>
      <c r="J121" s="28"/>
    </row>
    <row r="122" spans="1:9" s="27" customFormat="1" ht="25.5">
      <c r="A122" s="64" t="s">
        <v>66</v>
      </c>
      <c r="B122" s="200"/>
      <c r="C122" s="200"/>
      <c r="D122" s="200"/>
      <c r="E122" s="200"/>
      <c r="F122" s="200"/>
      <c r="G122" s="200"/>
      <c r="H122" s="200"/>
      <c r="I122" s="211"/>
    </row>
    <row r="123" spans="1:9" s="27" customFormat="1" ht="25.5">
      <c r="A123" s="64" t="s">
        <v>114</v>
      </c>
      <c r="B123" s="198"/>
      <c r="C123" s="198"/>
      <c r="D123" s="198"/>
      <c r="E123" s="198"/>
      <c r="F123" s="198"/>
      <c r="G123" s="198"/>
      <c r="H123" s="198"/>
      <c r="I123" s="199"/>
    </row>
    <row r="124" spans="1:9" s="27" customFormat="1" ht="12.75">
      <c r="A124" s="65" t="s">
        <v>67</v>
      </c>
      <c r="B124" s="200"/>
      <c r="C124" s="200"/>
      <c r="D124" s="200"/>
      <c r="E124" s="200"/>
      <c r="F124" s="198"/>
      <c r="G124" s="198"/>
      <c r="H124" s="198"/>
      <c r="I124" s="199"/>
    </row>
    <row r="125" spans="1:9" s="27" customFormat="1" ht="25.5">
      <c r="A125" s="54" t="s">
        <v>157</v>
      </c>
      <c r="B125" s="209"/>
      <c r="C125" s="209"/>
      <c r="D125" s="209"/>
      <c r="E125" s="209"/>
      <c r="F125" s="198"/>
      <c r="G125" s="198"/>
      <c r="H125" s="198"/>
      <c r="I125" s="199"/>
    </row>
    <row r="126" spans="1:9" s="27" customFormat="1" ht="25.5">
      <c r="A126" s="66" t="s">
        <v>68</v>
      </c>
      <c r="B126" s="200"/>
      <c r="C126" s="200"/>
      <c r="D126" s="200"/>
      <c r="E126" s="200"/>
      <c r="F126" s="198"/>
      <c r="G126" s="198"/>
      <c r="H126" s="198"/>
      <c r="I126" s="199"/>
    </row>
    <row r="127" spans="1:9" s="27" customFormat="1" ht="25.5">
      <c r="A127" s="64" t="s">
        <v>116</v>
      </c>
      <c r="B127" s="200"/>
      <c r="C127" s="200"/>
      <c r="D127" s="200"/>
      <c r="E127" s="200"/>
      <c r="F127" s="198"/>
      <c r="G127" s="198"/>
      <c r="H127" s="198"/>
      <c r="I127" s="199"/>
    </row>
    <row r="128" spans="1:9" s="27" customFormat="1" ht="25.5">
      <c r="A128" s="64" t="s">
        <v>143</v>
      </c>
      <c r="B128" s="200"/>
      <c r="C128" s="200"/>
      <c r="D128" s="200"/>
      <c r="E128" s="200"/>
      <c r="F128" s="198"/>
      <c r="G128" s="198"/>
      <c r="H128" s="198"/>
      <c r="I128" s="199"/>
    </row>
    <row r="129" spans="1:9" s="27" customFormat="1" ht="25.5">
      <c r="A129" s="64" t="s">
        <v>69</v>
      </c>
      <c r="B129" s="200"/>
      <c r="C129" s="200"/>
      <c r="D129" s="200"/>
      <c r="E129" s="200"/>
      <c r="F129" s="198"/>
      <c r="G129" s="198"/>
      <c r="H129" s="198"/>
      <c r="I129" s="199"/>
    </row>
    <row r="130" spans="1:9" s="27" customFormat="1" ht="12.75">
      <c r="A130" s="65" t="s">
        <v>70</v>
      </c>
      <c r="B130" s="200"/>
      <c r="C130" s="200"/>
      <c r="D130" s="200"/>
      <c r="E130" s="200"/>
      <c r="F130" s="198"/>
      <c r="G130" s="198"/>
      <c r="H130" s="198"/>
      <c r="I130" s="199"/>
    </row>
    <row r="131" spans="1:9" s="27" customFormat="1" ht="25.5">
      <c r="A131" s="54" t="s">
        <v>156</v>
      </c>
      <c r="B131" s="200"/>
      <c r="C131" s="200"/>
      <c r="D131" s="200"/>
      <c r="E131" s="200"/>
      <c r="F131" s="198"/>
      <c r="G131" s="198"/>
      <c r="H131" s="198"/>
      <c r="I131" s="199"/>
    </row>
    <row r="132" spans="1:9" s="27" customFormat="1" ht="25.5">
      <c r="A132" s="66" t="s">
        <v>71</v>
      </c>
      <c r="B132" s="200"/>
      <c r="C132" s="200"/>
      <c r="D132" s="200"/>
      <c r="E132" s="200"/>
      <c r="F132" s="198"/>
      <c r="G132" s="198"/>
      <c r="H132" s="198"/>
      <c r="I132" s="199"/>
    </row>
    <row r="133" spans="1:9" s="27" customFormat="1" ht="25.5">
      <c r="A133" s="64" t="s">
        <v>117</v>
      </c>
      <c r="B133" s="200"/>
      <c r="C133" s="200"/>
      <c r="D133" s="200"/>
      <c r="E133" s="200"/>
      <c r="F133" s="198"/>
      <c r="G133" s="198"/>
      <c r="H133" s="198"/>
      <c r="I133" s="199"/>
    </row>
    <row r="134" spans="1:9" s="27" customFormat="1" ht="25.5">
      <c r="A134" s="64" t="s">
        <v>143</v>
      </c>
      <c r="B134" s="200"/>
      <c r="C134" s="200"/>
      <c r="D134" s="200"/>
      <c r="E134" s="200"/>
      <c r="F134" s="198"/>
      <c r="G134" s="198"/>
      <c r="H134" s="198"/>
      <c r="I134" s="199"/>
    </row>
    <row r="135" spans="1:9" s="27" customFormat="1" ht="25.5">
      <c r="A135" s="64" t="s">
        <v>72</v>
      </c>
      <c r="B135" s="200"/>
      <c r="C135" s="200"/>
      <c r="D135" s="200"/>
      <c r="E135" s="200"/>
      <c r="F135" s="198"/>
      <c r="G135" s="198"/>
      <c r="H135" s="198"/>
      <c r="I135" s="199"/>
    </row>
    <row r="136" spans="1:9" s="27" customFormat="1" ht="12.75">
      <c r="A136" s="168" t="s">
        <v>44</v>
      </c>
      <c r="B136" s="169"/>
      <c r="C136" s="169"/>
      <c r="D136" s="189"/>
      <c r="E136" s="189"/>
      <c r="F136" s="189"/>
      <c r="G136" s="189"/>
      <c r="H136" s="189"/>
      <c r="I136" s="170"/>
    </row>
    <row r="137" spans="1:9" s="27" customFormat="1" ht="12.75">
      <c r="A137" s="59" t="s">
        <v>87</v>
      </c>
      <c r="B137" s="122"/>
      <c r="C137" s="123"/>
      <c r="D137" s="123"/>
      <c r="E137" s="123"/>
      <c r="F137" s="123"/>
      <c r="G137" s="123"/>
      <c r="H137" s="123"/>
      <c r="I137" s="124"/>
    </row>
    <row r="138" spans="1:9" s="27" customFormat="1" ht="25.5">
      <c r="A138" s="113" t="s">
        <v>191</v>
      </c>
      <c r="B138" s="122"/>
      <c r="C138" s="123"/>
      <c r="D138" s="123"/>
      <c r="E138" s="123"/>
      <c r="F138" s="123"/>
      <c r="G138" s="123"/>
      <c r="H138" s="123"/>
      <c r="I138" s="124"/>
    </row>
    <row r="139" spans="1:9" s="27" customFormat="1" ht="25.5">
      <c r="A139" s="113" t="s">
        <v>192</v>
      </c>
      <c r="B139" s="122"/>
      <c r="C139" s="123"/>
      <c r="D139" s="123"/>
      <c r="E139" s="123"/>
      <c r="F139" s="123"/>
      <c r="G139" s="123"/>
      <c r="H139" s="123"/>
      <c r="I139" s="124"/>
    </row>
    <row r="140" spans="1:9" s="27" customFormat="1" ht="25.5">
      <c r="A140" s="113" t="s">
        <v>73</v>
      </c>
      <c r="B140" s="122"/>
      <c r="C140" s="123"/>
      <c r="D140" s="123"/>
      <c r="E140" s="123"/>
      <c r="F140" s="123"/>
      <c r="G140" s="123"/>
      <c r="H140" s="123"/>
      <c r="I140" s="124"/>
    </row>
    <row r="141" spans="1:9" ht="12.75">
      <c r="A141" s="204" t="s">
        <v>45</v>
      </c>
      <c r="B141" s="155"/>
      <c r="C141" s="155"/>
      <c r="D141" s="155"/>
      <c r="E141" s="155"/>
      <c r="F141" s="155"/>
      <c r="G141" s="155"/>
      <c r="H141" s="155"/>
      <c r="I141" s="205"/>
    </row>
    <row r="142" spans="1:9" ht="25.5">
      <c r="A142" s="59" t="s">
        <v>177</v>
      </c>
      <c r="B142" s="122"/>
      <c r="C142" s="123"/>
      <c r="D142" s="123"/>
      <c r="E142" s="123"/>
      <c r="F142" s="123"/>
      <c r="G142" s="123"/>
      <c r="H142" s="123"/>
      <c r="I142" s="124"/>
    </row>
    <row r="143" spans="1:11" ht="25.5">
      <c r="A143" s="59" t="s">
        <v>46</v>
      </c>
      <c r="B143" s="122"/>
      <c r="C143" s="123"/>
      <c r="D143" s="123"/>
      <c r="E143" s="123"/>
      <c r="F143" s="123"/>
      <c r="G143" s="123"/>
      <c r="H143" s="123"/>
      <c r="I143" s="124"/>
      <c r="J143" s="1"/>
      <c r="K143" s="1"/>
    </row>
    <row r="144" spans="1:9" ht="25.5">
      <c r="A144" s="59" t="s">
        <v>73</v>
      </c>
      <c r="B144" s="122"/>
      <c r="C144" s="123"/>
      <c r="D144" s="123"/>
      <c r="E144" s="123"/>
      <c r="F144" s="123"/>
      <c r="G144" s="123"/>
      <c r="H144" s="123"/>
      <c r="I144" s="124"/>
    </row>
    <row r="145" spans="1:9" ht="12.75">
      <c r="A145" s="204" t="s">
        <v>47</v>
      </c>
      <c r="B145" s="155"/>
      <c r="C145" s="155"/>
      <c r="D145" s="155"/>
      <c r="E145" s="155"/>
      <c r="F145" s="155"/>
      <c r="G145" s="155"/>
      <c r="H145" s="155"/>
      <c r="I145" s="205"/>
    </row>
    <row r="146" spans="1:11" ht="38.25">
      <c r="A146" s="59" t="s">
        <v>155</v>
      </c>
      <c r="B146" s="122"/>
      <c r="C146" s="123"/>
      <c r="D146" s="123"/>
      <c r="E146" s="123"/>
      <c r="F146" s="123"/>
      <c r="G146" s="123"/>
      <c r="H146" s="123"/>
      <c r="I146" s="124"/>
      <c r="J146" s="1"/>
      <c r="K146" s="1"/>
    </row>
    <row r="147" spans="1:9" ht="25.5">
      <c r="A147" s="59" t="s">
        <v>48</v>
      </c>
      <c r="B147" s="122"/>
      <c r="C147" s="123"/>
      <c r="D147" s="123"/>
      <c r="E147" s="123"/>
      <c r="F147" s="123"/>
      <c r="G147" s="123"/>
      <c r="H147" s="123"/>
      <c r="I147" s="124"/>
    </row>
    <row r="148" spans="1:9" ht="26.25" thickBot="1">
      <c r="A148" s="52" t="s">
        <v>142</v>
      </c>
      <c r="B148" s="201"/>
      <c r="C148" s="202"/>
      <c r="D148" s="202"/>
      <c r="E148" s="202"/>
      <c r="F148" s="202"/>
      <c r="G148" s="202"/>
      <c r="H148" s="202"/>
      <c r="I148" s="203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ht="12.75">
      <c r="I150" s="2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ht="12.75">
      <c r="I153" s="2"/>
    </row>
    <row r="154" spans="1:10" ht="12.75">
      <c r="A154" s="2" t="s">
        <v>0</v>
      </c>
      <c r="B154" s="2"/>
      <c r="C154" s="2"/>
      <c r="E154" s="3"/>
      <c r="F154" s="3"/>
      <c r="G154" s="3"/>
      <c r="H154" s="5" t="s">
        <v>1</v>
      </c>
      <c r="I154" s="17"/>
      <c r="J154" s="2"/>
    </row>
    <row r="155" spans="1:10" ht="45">
      <c r="A155" s="6" t="s">
        <v>2</v>
      </c>
      <c r="B155" s="6"/>
      <c r="C155" s="6"/>
      <c r="D155" s="24" t="s">
        <v>3</v>
      </c>
      <c r="E155" s="16"/>
      <c r="F155" s="16"/>
      <c r="G155" s="16"/>
      <c r="H155" s="36" t="s">
        <v>4</v>
      </c>
      <c r="I155" s="9"/>
      <c r="J155" s="9"/>
    </row>
    <row r="156" spans="1:10" ht="12.75">
      <c r="A156" s="6"/>
      <c r="B156" s="6"/>
      <c r="C156" s="6"/>
      <c r="D156" s="4"/>
      <c r="E156" s="6"/>
      <c r="F156" s="6"/>
      <c r="G156" s="6"/>
      <c r="H156" s="8"/>
      <c r="J156" s="9"/>
    </row>
    <row r="157" spans="1:10" ht="12.75">
      <c r="A157" s="6"/>
      <c r="B157" s="6"/>
      <c r="C157" s="6"/>
      <c r="D157" s="4"/>
      <c r="E157" s="6"/>
      <c r="F157" s="6"/>
      <c r="G157" s="6"/>
      <c r="H157" s="9" t="s">
        <v>5</v>
      </c>
      <c r="I157" s="9"/>
      <c r="J157" s="9"/>
    </row>
    <row r="158" spans="1:10" ht="12.75">
      <c r="A158" s="6"/>
      <c r="B158" s="6"/>
      <c r="C158" s="6"/>
      <c r="D158" s="10" t="s">
        <v>6</v>
      </c>
      <c r="E158" s="6"/>
      <c r="F158" s="6"/>
      <c r="G158" s="6"/>
      <c r="H158" s="8"/>
      <c r="I158" s="9"/>
      <c r="J158" s="9"/>
    </row>
    <row r="159" spans="1:10" ht="12.75">
      <c r="A159" s="6"/>
      <c r="B159" s="6"/>
      <c r="C159" s="6"/>
      <c r="D159" s="10"/>
      <c r="E159" s="6"/>
      <c r="F159" s="6"/>
      <c r="G159" s="6"/>
      <c r="H159" s="8"/>
      <c r="I159" s="11"/>
      <c r="J159" s="9"/>
    </row>
    <row r="160" spans="1:10" ht="12.75">
      <c r="A160" s="4"/>
      <c r="B160" s="4"/>
      <c r="C160" s="4"/>
      <c r="D160" s="4"/>
      <c r="E160" s="11"/>
      <c r="F160" s="11"/>
      <c r="G160" s="11"/>
      <c r="H160" s="11"/>
      <c r="I160" s="17"/>
      <c r="J160" s="11"/>
    </row>
    <row r="161" spans="1:10" ht="12.75">
      <c r="A161" s="2" t="s">
        <v>7</v>
      </c>
      <c r="B161" s="2"/>
      <c r="C161" s="2"/>
      <c r="D161" s="12"/>
      <c r="E161" s="3"/>
      <c r="F161" s="3"/>
      <c r="G161" s="3"/>
      <c r="H161" s="13"/>
      <c r="I161" s="20"/>
      <c r="J161" s="17"/>
    </row>
    <row r="162" spans="1:10" ht="56.25">
      <c r="A162" s="6" t="s">
        <v>8</v>
      </c>
      <c r="B162" s="6"/>
      <c r="C162" s="6"/>
      <c r="D162" s="6" t="s">
        <v>9</v>
      </c>
      <c r="E162" s="8"/>
      <c r="F162" s="8"/>
      <c r="G162" s="8"/>
      <c r="H162" s="36" t="s">
        <v>10</v>
      </c>
      <c r="I162" s="14"/>
      <c r="J162" s="9"/>
    </row>
    <row r="163" spans="1:10" ht="12.75">
      <c r="A163" s="14"/>
      <c r="B163" s="14"/>
      <c r="C163" s="14"/>
      <c r="D163" s="14"/>
      <c r="E163" s="14"/>
      <c r="F163" s="14"/>
      <c r="G163" s="14"/>
      <c r="H163" s="14"/>
      <c r="J163" s="14"/>
    </row>
  </sheetData>
  <sheetProtection/>
  <mergeCells count="223">
    <mergeCell ref="B130:E130"/>
    <mergeCell ref="F130:I130"/>
    <mergeCell ref="B125:E125"/>
    <mergeCell ref="B134:E134"/>
    <mergeCell ref="F134:I134"/>
    <mergeCell ref="B131:E131"/>
    <mergeCell ref="F131:I131"/>
    <mergeCell ref="B128:E128"/>
    <mergeCell ref="B132:E132"/>
    <mergeCell ref="F132:I132"/>
    <mergeCell ref="B133:E133"/>
    <mergeCell ref="F133:I133"/>
    <mergeCell ref="B123:E123"/>
    <mergeCell ref="F123:I123"/>
    <mergeCell ref="B124:E124"/>
    <mergeCell ref="F124:I124"/>
    <mergeCell ref="F128:I128"/>
    <mergeCell ref="B129:E129"/>
    <mergeCell ref="F129:I129"/>
    <mergeCell ref="F125:I125"/>
    <mergeCell ref="B126:E126"/>
    <mergeCell ref="F126:I126"/>
    <mergeCell ref="F119:I119"/>
    <mergeCell ref="B120:E120"/>
    <mergeCell ref="F120:I120"/>
    <mergeCell ref="B121:E121"/>
    <mergeCell ref="F121:I121"/>
    <mergeCell ref="B122:E122"/>
    <mergeCell ref="F122:I122"/>
    <mergeCell ref="B85:I85"/>
    <mergeCell ref="B86:I86"/>
    <mergeCell ref="H74:I74"/>
    <mergeCell ref="B87:I87"/>
    <mergeCell ref="A82:I82"/>
    <mergeCell ref="B77:C77"/>
    <mergeCell ref="F77:H77"/>
    <mergeCell ref="A75:A76"/>
    <mergeCell ref="B16:C16"/>
    <mergeCell ref="D16:E16"/>
    <mergeCell ref="F41:H41"/>
    <mergeCell ref="F42:H42"/>
    <mergeCell ref="D36:E36"/>
    <mergeCell ref="F36:H36"/>
    <mergeCell ref="B38:C38"/>
    <mergeCell ref="B30:C30"/>
    <mergeCell ref="B31:C31"/>
    <mergeCell ref="B21:C21"/>
    <mergeCell ref="E69:G69"/>
    <mergeCell ref="B69:D69"/>
    <mergeCell ref="B70:D70"/>
    <mergeCell ref="E72:G72"/>
    <mergeCell ref="B115:E115"/>
    <mergeCell ref="F115:I115"/>
    <mergeCell ref="B101:I101"/>
    <mergeCell ref="B106:I106"/>
    <mergeCell ref="B71:D71"/>
    <mergeCell ref="B72:D72"/>
    <mergeCell ref="B118:E118"/>
    <mergeCell ref="F118:I118"/>
    <mergeCell ref="B119:E119"/>
    <mergeCell ref="E71:G71"/>
    <mergeCell ref="D77:E77"/>
    <mergeCell ref="B116:E116"/>
    <mergeCell ref="F116:I116"/>
    <mergeCell ref="B117:E117"/>
    <mergeCell ref="F117:I117"/>
    <mergeCell ref="F79:H79"/>
    <mergeCell ref="E73:G73"/>
    <mergeCell ref="E74:G74"/>
    <mergeCell ref="B74:D74"/>
    <mergeCell ref="D35:E35"/>
    <mergeCell ref="E66:F66"/>
    <mergeCell ref="E63:F63"/>
    <mergeCell ref="E64:F64"/>
    <mergeCell ref="B63:C63"/>
    <mergeCell ref="B64:C64"/>
    <mergeCell ref="E70:G70"/>
    <mergeCell ref="B23:C23"/>
    <mergeCell ref="E65:F65"/>
    <mergeCell ref="B27:C27"/>
    <mergeCell ref="B32:C32"/>
    <mergeCell ref="B137:I137"/>
    <mergeCell ref="A136:I136"/>
    <mergeCell ref="B135:E135"/>
    <mergeCell ref="F135:I135"/>
    <mergeCell ref="A104:I104"/>
    <mergeCell ref="B73:D73"/>
    <mergeCell ref="B105:I105"/>
    <mergeCell ref="B107:I107"/>
    <mergeCell ref="B127:E127"/>
    <mergeCell ref="B39:C39"/>
    <mergeCell ref="B148:I148"/>
    <mergeCell ref="B143:I143"/>
    <mergeCell ref="B144:I144"/>
    <mergeCell ref="B147:I147"/>
    <mergeCell ref="A141:I141"/>
    <mergeCell ref="A145:I145"/>
    <mergeCell ref="B146:I146"/>
    <mergeCell ref="B142:I142"/>
    <mergeCell ref="F127:I127"/>
    <mergeCell ref="B19:C19"/>
    <mergeCell ref="B20:C20"/>
    <mergeCell ref="A98:I98"/>
    <mergeCell ref="B102:I102"/>
    <mergeCell ref="B100:I100"/>
    <mergeCell ref="B29:C29"/>
    <mergeCell ref="B95:I95"/>
    <mergeCell ref="F81:H81"/>
    <mergeCell ref="B83:I83"/>
    <mergeCell ref="E10:H10"/>
    <mergeCell ref="D18:E18"/>
    <mergeCell ref="D21:E21"/>
    <mergeCell ref="D17:E17"/>
    <mergeCell ref="A12:I12"/>
    <mergeCell ref="B13:H13"/>
    <mergeCell ref="D19:E19"/>
    <mergeCell ref="B22:C22"/>
    <mergeCell ref="D20:E20"/>
    <mergeCell ref="B17:C17"/>
    <mergeCell ref="B18:C18"/>
    <mergeCell ref="F38:H38"/>
    <mergeCell ref="B28:C28"/>
    <mergeCell ref="B37:C37"/>
    <mergeCell ref="D37:E37"/>
    <mergeCell ref="F37:H37"/>
    <mergeCell ref="D22:E22"/>
    <mergeCell ref="D31:E31"/>
    <mergeCell ref="D23:E23"/>
    <mergeCell ref="B24:C24"/>
    <mergeCell ref="B25:C25"/>
    <mergeCell ref="D24:E24"/>
    <mergeCell ref="D28:E28"/>
    <mergeCell ref="D34:E34"/>
    <mergeCell ref="D32:E32"/>
    <mergeCell ref="D29:E29"/>
    <mergeCell ref="D30:E30"/>
    <mergeCell ref="D27:E27"/>
    <mergeCell ref="D33:E33"/>
    <mergeCell ref="A63:A68"/>
    <mergeCell ref="E47:F47"/>
    <mergeCell ref="B89:I89"/>
    <mergeCell ref="B84:I84"/>
    <mergeCell ref="B33:C33"/>
    <mergeCell ref="B34:C34"/>
    <mergeCell ref="B35:C35"/>
    <mergeCell ref="H70:I70"/>
    <mergeCell ref="B88:I88"/>
    <mergeCell ref="H71:I71"/>
    <mergeCell ref="B110:I110"/>
    <mergeCell ref="B111:I111"/>
    <mergeCell ref="B90:I90"/>
    <mergeCell ref="B91:I91"/>
    <mergeCell ref="B103:I103"/>
    <mergeCell ref="B99:I99"/>
    <mergeCell ref="B93:I93"/>
    <mergeCell ref="A108:I108"/>
    <mergeCell ref="B109:I109"/>
    <mergeCell ref="B65:C65"/>
    <mergeCell ref="E68:F68"/>
    <mergeCell ref="B66:C66"/>
    <mergeCell ref="B67:C67"/>
    <mergeCell ref="B68:C68"/>
    <mergeCell ref="E67:F67"/>
    <mergeCell ref="B113:I113"/>
    <mergeCell ref="A1:I1"/>
    <mergeCell ref="A92:I92"/>
    <mergeCell ref="B94:I94"/>
    <mergeCell ref="B96:I96"/>
    <mergeCell ref="B97:I97"/>
    <mergeCell ref="B75:D75"/>
    <mergeCell ref="E76:I76"/>
    <mergeCell ref="B76:D76"/>
    <mergeCell ref="H69:I69"/>
    <mergeCell ref="D25:E25"/>
    <mergeCell ref="B114:I114"/>
    <mergeCell ref="B80:I80"/>
    <mergeCell ref="D79:E79"/>
    <mergeCell ref="E75:I75"/>
    <mergeCell ref="B81:C81"/>
    <mergeCell ref="B78:I78"/>
    <mergeCell ref="B112:I112"/>
    <mergeCell ref="D81:E81"/>
    <mergeCell ref="B79:C79"/>
    <mergeCell ref="E56:F56"/>
    <mergeCell ref="B62:I62"/>
    <mergeCell ref="F14:H14"/>
    <mergeCell ref="G43:H43"/>
    <mergeCell ref="A43:A44"/>
    <mergeCell ref="B43:B44"/>
    <mergeCell ref="C43:C44"/>
    <mergeCell ref="D43:D44"/>
    <mergeCell ref="E43:F44"/>
    <mergeCell ref="B36:C36"/>
    <mergeCell ref="D40:E40"/>
    <mergeCell ref="B41:C41"/>
    <mergeCell ref="B40:C40"/>
    <mergeCell ref="H72:I72"/>
    <mergeCell ref="H73:I73"/>
    <mergeCell ref="I43:I44"/>
    <mergeCell ref="A57:I57"/>
    <mergeCell ref="E48:F48"/>
    <mergeCell ref="B61:I61"/>
    <mergeCell ref="E55:F55"/>
    <mergeCell ref="B140:I140"/>
    <mergeCell ref="A49:I49"/>
    <mergeCell ref="A53:I53"/>
    <mergeCell ref="D41:E41"/>
    <mergeCell ref="D42:E42"/>
    <mergeCell ref="B42:C42"/>
    <mergeCell ref="E51:F51"/>
    <mergeCell ref="E52:F52"/>
    <mergeCell ref="A45:I45"/>
    <mergeCell ref="E60:F60"/>
    <mergeCell ref="B14:C15"/>
    <mergeCell ref="D14:E15"/>
    <mergeCell ref="A14:A15"/>
    <mergeCell ref="I14:I15"/>
    <mergeCell ref="B138:I138"/>
    <mergeCell ref="B139:I139"/>
    <mergeCell ref="F39:H39"/>
    <mergeCell ref="F40:H40"/>
    <mergeCell ref="D38:E38"/>
    <mergeCell ref="D39:E39"/>
  </mergeCells>
  <printOptions/>
  <pageMargins left="0.2755905511811024" right="0.2755905511811024" top="0.2755905511811024" bottom="0.2755905511811024" header="0" footer="0"/>
  <pageSetup fitToHeight="0" fitToWidth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0"/>
  <sheetViews>
    <sheetView tabSelected="1" zoomScale="120" zoomScaleNormal="120" zoomScalePageLayoutView="0" workbookViewId="0" topLeftCell="A1">
      <selection activeCell="I21" sqref="I21:I26"/>
    </sheetView>
  </sheetViews>
  <sheetFormatPr defaultColWidth="9.00390625" defaultRowHeight="12.75"/>
  <cols>
    <col min="1" max="1" width="13.875" style="0" customWidth="1"/>
    <col min="2" max="2" width="10.625" style="0" customWidth="1"/>
    <col min="3" max="3" width="13.25390625" style="0" customWidth="1"/>
    <col min="4" max="4" width="11.25390625" style="0" customWidth="1"/>
    <col min="5" max="5" width="13.75390625" style="0" customWidth="1"/>
    <col min="6" max="6" width="11.375" style="0" customWidth="1"/>
    <col min="7" max="7" width="13.625" style="0" customWidth="1"/>
    <col min="8" max="8" width="11.00390625" style="0" customWidth="1"/>
    <col min="9" max="9" width="12.00390625" style="0" customWidth="1"/>
    <col min="10" max="11" width="11.00390625" style="0" customWidth="1"/>
  </cols>
  <sheetData>
    <row r="2" ht="14.25" customHeight="1"/>
    <row r="3" spans="6:10" ht="12.75">
      <c r="F3" s="167" t="s">
        <v>55</v>
      </c>
      <c r="G3" s="167"/>
      <c r="H3" s="167"/>
      <c r="I3" s="167"/>
      <c r="J3" s="167"/>
    </row>
    <row r="4" ht="15" customHeight="1"/>
    <row r="5" spans="1:10" ht="16.5" customHeight="1">
      <c r="A5" s="7"/>
      <c r="B5" s="7"/>
      <c r="C5" s="7"/>
      <c r="D5" s="7"/>
      <c r="E5" s="7"/>
      <c r="F5" s="7"/>
      <c r="G5" s="7"/>
      <c r="H5" s="225"/>
      <c r="I5" s="225"/>
      <c r="J5" s="225"/>
    </row>
    <row r="6" spans="1:10" ht="12.75" customHeight="1">
      <c r="A6" s="236" t="s">
        <v>49</v>
      </c>
      <c r="B6" s="236"/>
      <c r="C6" s="236"/>
      <c r="D6" s="236"/>
      <c r="E6" s="236"/>
      <c r="F6" s="236"/>
      <c r="G6" s="236"/>
      <c r="H6" s="236"/>
      <c r="I6" s="236"/>
      <c r="J6" s="236"/>
    </row>
    <row r="7" spans="1:10" ht="14.25">
      <c r="A7" s="237" t="s">
        <v>120</v>
      </c>
      <c r="B7" s="237"/>
      <c r="C7" s="237"/>
      <c r="D7" s="237"/>
      <c r="E7" s="237"/>
      <c r="F7" s="237"/>
      <c r="G7" s="237"/>
      <c r="H7" s="237"/>
      <c r="I7" s="237"/>
      <c r="J7" s="237"/>
    </row>
    <row r="8" spans="1:10" ht="14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4.25">
      <c r="A9" s="35"/>
      <c r="B9" s="35"/>
      <c r="C9" s="35"/>
      <c r="D9" s="35"/>
      <c r="E9" s="35"/>
      <c r="F9" s="35"/>
      <c r="G9" s="35"/>
      <c r="H9" s="35"/>
      <c r="I9" s="33" t="s">
        <v>119</v>
      </c>
      <c r="J9" s="35"/>
    </row>
    <row r="10" spans="1:11" ht="80.25" customHeight="1">
      <c r="A10" s="29" t="s">
        <v>163</v>
      </c>
      <c r="B10" s="29" t="s">
        <v>166</v>
      </c>
      <c r="C10" s="29" t="s">
        <v>202</v>
      </c>
      <c r="D10" s="29" t="s">
        <v>168</v>
      </c>
      <c r="E10" s="29" t="s">
        <v>203</v>
      </c>
      <c r="F10" s="29" t="s">
        <v>167</v>
      </c>
      <c r="G10" s="29" t="s">
        <v>225</v>
      </c>
      <c r="H10" s="29" t="s">
        <v>204</v>
      </c>
      <c r="I10" s="29" t="s">
        <v>162</v>
      </c>
      <c r="J10" s="29" t="s">
        <v>226</v>
      </c>
      <c r="K10" s="29" t="s">
        <v>205</v>
      </c>
    </row>
    <row r="11" spans="1:11" ht="12.75" customHeight="1">
      <c r="A11" s="77"/>
      <c r="B11" s="75"/>
      <c r="C11" s="77"/>
      <c r="D11" s="75"/>
      <c r="E11" s="75"/>
      <c r="F11" s="75"/>
      <c r="G11" s="75"/>
      <c r="H11" s="75"/>
      <c r="I11" s="76">
        <f aca="true" t="shared" si="0" ref="I11:I16">IF(ISERROR(((D11*E11*1000)/(3600*102*(F11/100)*(G11/100)))),0,((D11*E11*1000)/(3600*102*(F11/100)*(G11/100))))</f>
        <v>0</v>
      </c>
      <c r="J11" s="76">
        <f aca="true" t="shared" si="1" ref="J11:J16">I11*B11*H11</f>
        <v>0</v>
      </c>
      <c r="K11" s="77"/>
    </row>
    <row r="12" spans="1:11" ht="12.75" customHeight="1">
      <c r="A12" s="77"/>
      <c r="B12" s="75"/>
      <c r="C12" s="77"/>
      <c r="D12" s="75"/>
      <c r="E12" s="75"/>
      <c r="F12" s="75"/>
      <c r="G12" s="75"/>
      <c r="H12" s="75"/>
      <c r="I12" s="76">
        <f>IF(ISERROR(((D12*E12*1000)/(3600*102*(F12/100)*(G12/100)))),0,((D12*E12*1000)/(3600*102*(F12/100)*(G12/100))))</f>
        <v>0</v>
      </c>
      <c r="J12" s="76">
        <f t="shared" si="1"/>
        <v>0</v>
      </c>
      <c r="K12" s="77"/>
    </row>
    <row r="13" spans="1:11" ht="12.75" customHeight="1">
      <c r="A13" s="77"/>
      <c r="B13" s="75"/>
      <c r="C13" s="77"/>
      <c r="D13" s="75"/>
      <c r="E13" s="75"/>
      <c r="F13" s="75"/>
      <c r="G13" s="75"/>
      <c r="H13" s="75"/>
      <c r="I13" s="76">
        <f t="shared" si="0"/>
        <v>0</v>
      </c>
      <c r="J13" s="76">
        <f t="shared" si="1"/>
        <v>0</v>
      </c>
      <c r="K13" s="77"/>
    </row>
    <row r="14" spans="1:11" ht="12.75" customHeight="1">
      <c r="A14" s="77"/>
      <c r="B14" s="75"/>
      <c r="C14" s="77"/>
      <c r="D14" s="75"/>
      <c r="E14" s="75"/>
      <c r="F14" s="75"/>
      <c r="G14" s="75"/>
      <c r="H14" s="75"/>
      <c r="I14" s="76">
        <f>IF(ISERROR(((D14*E14*1000)/(3600*102*(F14/100)*(G14/100)))),0,((D14*E14*1000)/(3600*102*(F14/100)*(G14/100))))</f>
        <v>0</v>
      </c>
      <c r="J14" s="76">
        <f t="shared" si="1"/>
        <v>0</v>
      </c>
      <c r="K14" s="77"/>
    </row>
    <row r="15" spans="1:11" ht="12.75" customHeight="1">
      <c r="A15" s="77"/>
      <c r="B15" s="75"/>
      <c r="C15" s="77"/>
      <c r="D15" s="75"/>
      <c r="E15" s="75"/>
      <c r="F15" s="75"/>
      <c r="G15" s="75"/>
      <c r="H15" s="75"/>
      <c r="I15" s="76">
        <f t="shared" si="0"/>
        <v>0</v>
      </c>
      <c r="J15" s="76">
        <f t="shared" si="1"/>
        <v>0</v>
      </c>
      <c r="K15" s="77"/>
    </row>
    <row r="16" spans="1:11" ht="12.75" customHeight="1">
      <c r="A16" s="77"/>
      <c r="B16" s="75"/>
      <c r="C16" s="77"/>
      <c r="D16" s="75"/>
      <c r="E16" s="75"/>
      <c r="F16" s="75"/>
      <c r="G16" s="75"/>
      <c r="H16" s="75"/>
      <c r="I16" s="76">
        <f t="shared" si="0"/>
        <v>0</v>
      </c>
      <c r="J16" s="76">
        <f t="shared" si="1"/>
        <v>0</v>
      </c>
      <c r="K16" s="77"/>
    </row>
    <row r="17" spans="1:11" ht="12.75" customHeight="1">
      <c r="A17" s="77" t="s">
        <v>164</v>
      </c>
      <c r="B17" s="75">
        <f>SUM(B11:B16)</f>
        <v>0</v>
      </c>
      <c r="C17" s="77"/>
      <c r="D17" s="75"/>
      <c r="E17" s="75"/>
      <c r="F17" s="75"/>
      <c r="G17" s="75"/>
      <c r="H17" s="75"/>
      <c r="I17" s="76"/>
      <c r="J17" s="76">
        <f>SUM(J11:J16)</f>
        <v>0</v>
      </c>
      <c r="K17" s="77"/>
    </row>
    <row r="18" spans="1:11" ht="13.5" customHeight="1">
      <c r="A18" s="229" t="s">
        <v>175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</row>
    <row r="19" spans="1:9" ht="12.75">
      <c r="A19" s="7"/>
      <c r="B19" s="7"/>
      <c r="C19" s="7"/>
      <c r="D19" s="7"/>
      <c r="E19" s="7"/>
      <c r="F19" s="7"/>
      <c r="G19" s="7"/>
      <c r="H19" s="7"/>
      <c r="I19" s="33" t="s">
        <v>50</v>
      </c>
    </row>
    <row r="20" spans="1:11" ht="89.25">
      <c r="A20" s="78" t="s">
        <v>165</v>
      </c>
      <c r="B20" s="78" t="s">
        <v>166</v>
      </c>
      <c r="C20" s="29" t="s">
        <v>202</v>
      </c>
      <c r="D20" s="29" t="s">
        <v>206</v>
      </c>
      <c r="E20" s="29" t="s">
        <v>169</v>
      </c>
      <c r="F20" s="29" t="s">
        <v>118</v>
      </c>
      <c r="G20" s="29" t="s">
        <v>227</v>
      </c>
      <c r="H20" s="29" t="s">
        <v>204</v>
      </c>
      <c r="I20" s="29" t="s">
        <v>207</v>
      </c>
      <c r="J20" s="81"/>
      <c r="K20" s="80"/>
    </row>
    <row r="21" spans="1:11" ht="12.75" customHeight="1">
      <c r="A21" s="77"/>
      <c r="B21" s="75"/>
      <c r="C21" s="75"/>
      <c r="D21" s="75"/>
      <c r="E21" s="75"/>
      <c r="F21" s="75"/>
      <c r="G21" s="75"/>
      <c r="H21" s="75"/>
      <c r="I21" s="76">
        <f>IF(ISERROR(((D21*E21*H21)/(102*(F21/100)*(G21/100)))),0,((D21*E21*H21)/(102*(F21/100)*(G21/100))))</f>
        <v>0</v>
      </c>
      <c r="J21" s="79"/>
      <c r="K21" s="80"/>
    </row>
    <row r="22" spans="1:11" ht="12.75" customHeight="1">
      <c r="A22" s="77"/>
      <c r="B22" s="75"/>
      <c r="C22" s="75"/>
      <c r="D22" s="75"/>
      <c r="E22" s="75"/>
      <c r="F22" s="75"/>
      <c r="G22" s="75"/>
      <c r="H22" s="75"/>
      <c r="I22" s="76">
        <f>IF(ISERROR(((D22*E22*H22)/(102*(F22/100)*(G22/100)))),0,((D22*E22*H22)/(102*(F22/100)*(G22/100))))</f>
        <v>0</v>
      </c>
      <c r="J22" s="79"/>
      <c r="K22" s="80"/>
    </row>
    <row r="23" spans="1:11" ht="12.75" customHeight="1">
      <c r="A23" s="77"/>
      <c r="B23" s="75"/>
      <c r="C23" s="75"/>
      <c r="D23" s="75"/>
      <c r="E23" s="75"/>
      <c r="F23" s="75"/>
      <c r="G23" s="75"/>
      <c r="H23" s="75"/>
      <c r="I23" s="76">
        <f>IF(ISERROR(((D23*E23*H23)/(102*(F23/100)*(G23/100)))),0,((D23*E23*H23)/(102*(F23/100)*(G23/100))))</f>
        <v>0</v>
      </c>
      <c r="J23" s="79"/>
      <c r="K23" s="80"/>
    </row>
    <row r="24" spans="1:11" ht="12.75" customHeight="1">
      <c r="A24" s="77"/>
      <c r="B24" s="75"/>
      <c r="C24" s="75"/>
      <c r="D24" s="75"/>
      <c r="E24" s="75"/>
      <c r="F24" s="75"/>
      <c r="G24" s="75"/>
      <c r="H24" s="75"/>
      <c r="I24" s="76">
        <f>IF(ISERROR(((D24*E24*H24)/(102*(F24/100)*(G24/100)))),0,((D24*E24*H24)/(102*(F24/100)*(G24/100))))</f>
        <v>0</v>
      </c>
      <c r="J24" s="79"/>
      <c r="K24" s="80"/>
    </row>
    <row r="25" spans="1:11" ht="12.75" customHeight="1">
      <c r="A25" s="77"/>
      <c r="B25" s="75"/>
      <c r="C25" s="75"/>
      <c r="D25" s="75"/>
      <c r="E25" s="75"/>
      <c r="F25" s="75"/>
      <c r="G25" s="75"/>
      <c r="H25" s="75"/>
      <c r="I25" s="76">
        <f>IF(ISERROR(((D25*E25*H25)/(102*(F25/100)*(G25/100)))),0,((D25*E25*H25)/(102*(F25/100)*(G25/100))))</f>
        <v>0</v>
      </c>
      <c r="J25" s="79"/>
      <c r="K25" s="80"/>
    </row>
    <row r="26" spans="1:11" ht="12.75" customHeight="1">
      <c r="A26" s="77"/>
      <c r="B26" s="75"/>
      <c r="C26" s="75"/>
      <c r="D26" s="75"/>
      <c r="E26" s="75"/>
      <c r="F26" s="75"/>
      <c r="G26" s="75"/>
      <c r="H26" s="75"/>
      <c r="I26" s="76">
        <f>IF(ISERROR(((D26*E26*H26)/(102*(F26/100)*(G26/100)))),0,((D26*E26*H26)/(102*(F26/100)*(G26/100))))</f>
        <v>0</v>
      </c>
      <c r="J26" s="79"/>
      <c r="K26" s="80"/>
    </row>
    <row r="27" spans="1:11" ht="12.75" customHeight="1">
      <c r="A27" s="77" t="s">
        <v>164</v>
      </c>
      <c r="B27" s="75">
        <f>SUM(B21:B26)</f>
        <v>0</v>
      </c>
      <c r="C27" s="75"/>
      <c r="D27" s="75"/>
      <c r="E27" s="75"/>
      <c r="F27" s="75"/>
      <c r="G27" s="75"/>
      <c r="H27" s="75"/>
      <c r="I27" s="76">
        <f>SUM(I21:I26)</f>
        <v>0</v>
      </c>
      <c r="J27" s="79"/>
      <c r="K27" s="80"/>
    </row>
    <row r="28" spans="1:10" ht="15">
      <c r="A28" s="21"/>
      <c r="B28" s="21"/>
      <c r="C28" s="21"/>
      <c r="D28" s="22"/>
      <c r="E28" s="22"/>
      <c r="F28" s="22"/>
      <c r="G28" s="7"/>
      <c r="H28" s="23"/>
      <c r="I28" s="23" t="s">
        <v>51</v>
      </c>
      <c r="J28" s="7"/>
    </row>
    <row r="29" spans="1:11" ht="76.5">
      <c r="A29" s="29" t="s">
        <v>180</v>
      </c>
      <c r="B29" s="78" t="s">
        <v>166</v>
      </c>
      <c r="C29" s="29" t="s">
        <v>202</v>
      </c>
      <c r="D29" s="29" t="s">
        <v>208</v>
      </c>
      <c r="E29" s="29" t="s">
        <v>52</v>
      </c>
      <c r="F29" s="29" t="s">
        <v>209</v>
      </c>
      <c r="G29" s="29" t="s">
        <v>227</v>
      </c>
      <c r="H29" s="29" t="s">
        <v>204</v>
      </c>
      <c r="I29" s="29" t="s">
        <v>210</v>
      </c>
      <c r="J29" s="226"/>
      <c r="K29" s="231"/>
    </row>
    <row r="30" spans="1:11" ht="12.75" customHeight="1">
      <c r="A30" s="77"/>
      <c r="B30" s="75"/>
      <c r="C30" s="77"/>
      <c r="D30" s="75"/>
      <c r="E30" s="75"/>
      <c r="F30" s="75"/>
      <c r="G30" s="75"/>
      <c r="H30" s="75"/>
      <c r="I30" s="76">
        <f aca="true" t="shared" si="2" ref="I30:I35">IF(ISERROR(((D30*E30*H30)/(102*F30*G30))),0,((D30*E30*H30)/(102*F30*G30)))</f>
        <v>0</v>
      </c>
      <c r="J30" s="226"/>
      <c r="K30" s="230"/>
    </row>
    <row r="31" spans="1:11" ht="12.75" customHeight="1">
      <c r="A31" s="77"/>
      <c r="B31" s="75"/>
      <c r="C31" s="77"/>
      <c r="D31" s="75"/>
      <c r="E31" s="75"/>
      <c r="F31" s="75"/>
      <c r="G31" s="75"/>
      <c r="H31" s="75"/>
      <c r="I31" s="76">
        <f t="shared" si="2"/>
        <v>0</v>
      </c>
      <c r="J31" s="226"/>
      <c r="K31" s="230"/>
    </row>
    <row r="32" spans="1:11" ht="12.75" customHeight="1">
      <c r="A32" s="77"/>
      <c r="B32" s="75"/>
      <c r="C32" s="77"/>
      <c r="D32" s="75"/>
      <c r="E32" s="75"/>
      <c r="F32" s="75"/>
      <c r="G32" s="75"/>
      <c r="H32" s="75"/>
      <c r="I32" s="76">
        <f t="shared" si="2"/>
        <v>0</v>
      </c>
      <c r="J32" s="226"/>
      <c r="K32" s="230"/>
    </row>
    <row r="33" spans="1:11" ht="12.75" customHeight="1">
      <c r="A33" s="77"/>
      <c r="B33" s="75"/>
      <c r="C33" s="77"/>
      <c r="D33" s="75"/>
      <c r="E33" s="75"/>
      <c r="F33" s="75"/>
      <c r="G33" s="75"/>
      <c r="H33" s="75"/>
      <c r="I33" s="76">
        <f t="shared" si="2"/>
        <v>0</v>
      </c>
      <c r="J33" s="226"/>
      <c r="K33" s="230"/>
    </row>
    <row r="34" spans="1:12" ht="12.75" customHeight="1">
      <c r="A34" s="77"/>
      <c r="B34" s="75"/>
      <c r="C34" s="77"/>
      <c r="D34" s="75"/>
      <c r="E34" s="75"/>
      <c r="F34" s="75"/>
      <c r="G34" s="75"/>
      <c r="H34" s="75"/>
      <c r="I34" s="76">
        <f t="shared" si="2"/>
        <v>0</v>
      </c>
      <c r="J34" s="226"/>
      <c r="K34" s="232"/>
      <c r="L34" s="1"/>
    </row>
    <row r="35" spans="1:11" ht="12.75" customHeight="1">
      <c r="A35" s="77"/>
      <c r="B35" s="75"/>
      <c r="C35" s="77"/>
      <c r="D35" s="75"/>
      <c r="E35" s="75"/>
      <c r="F35" s="75"/>
      <c r="G35" s="75"/>
      <c r="H35" s="75"/>
      <c r="I35" s="76">
        <f t="shared" si="2"/>
        <v>0</v>
      </c>
      <c r="J35" s="226"/>
      <c r="K35" s="230"/>
    </row>
    <row r="36" spans="1:11" ht="15" customHeight="1">
      <c r="A36" s="77" t="s">
        <v>164</v>
      </c>
      <c r="B36" s="75">
        <f>SUM(B30:B35)</f>
        <v>0</v>
      </c>
      <c r="C36" s="77"/>
      <c r="D36" s="75"/>
      <c r="E36" s="75"/>
      <c r="F36" s="75"/>
      <c r="G36" s="75"/>
      <c r="H36" s="75"/>
      <c r="I36" s="76">
        <f>SUM(I30:I35)</f>
        <v>0</v>
      </c>
      <c r="J36" s="226"/>
      <c r="K36" s="230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1" ht="26.25" customHeight="1">
      <c r="A38" s="227"/>
      <c r="B38" s="238" t="s">
        <v>172</v>
      </c>
      <c r="C38" s="238"/>
      <c r="D38" s="238" t="s">
        <v>173</v>
      </c>
      <c r="E38" s="238"/>
      <c r="F38" s="238" t="s">
        <v>174</v>
      </c>
      <c r="G38" s="238"/>
      <c r="H38" s="148" t="s">
        <v>89</v>
      </c>
      <c r="I38" s="238" t="s">
        <v>211</v>
      </c>
      <c r="J38" s="150" t="s">
        <v>181</v>
      </c>
      <c r="K38" s="151"/>
    </row>
    <row r="39" spans="1:11" ht="40.5" customHeight="1">
      <c r="A39" s="228"/>
      <c r="B39" s="29" t="s">
        <v>166</v>
      </c>
      <c r="C39" s="29" t="s">
        <v>171</v>
      </c>
      <c r="D39" s="29" t="s">
        <v>166</v>
      </c>
      <c r="E39" s="29" t="s">
        <v>171</v>
      </c>
      <c r="F39" s="29" t="s">
        <v>166</v>
      </c>
      <c r="G39" s="29" t="s">
        <v>171</v>
      </c>
      <c r="H39" s="149"/>
      <c r="I39" s="238"/>
      <c r="J39" s="152"/>
      <c r="K39" s="153"/>
    </row>
    <row r="40" spans="1:11" ht="12.75">
      <c r="A40" s="77" t="s">
        <v>164</v>
      </c>
      <c r="B40" s="75">
        <f>B17</f>
        <v>0</v>
      </c>
      <c r="C40" s="75">
        <f>J17</f>
        <v>0</v>
      </c>
      <c r="D40" s="75">
        <f>B27</f>
        <v>0</v>
      </c>
      <c r="E40" s="75">
        <f>I27</f>
        <v>0</v>
      </c>
      <c r="F40" s="75">
        <f>B36</f>
        <v>0</v>
      </c>
      <c r="G40" s="75">
        <f>I36</f>
        <v>0</v>
      </c>
      <c r="H40" s="75"/>
      <c r="I40" s="76">
        <f>C40+E40+G40</f>
        <v>0</v>
      </c>
      <c r="J40" s="233">
        <f>IF(ISERROR((I40/H40)),0,(I40/H40))</f>
        <v>0</v>
      </c>
      <c r="K40" s="234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2" t="s">
        <v>0</v>
      </c>
      <c r="B43" s="2"/>
      <c r="F43" s="3"/>
      <c r="G43" s="5"/>
      <c r="H43" s="11"/>
      <c r="I43" s="5" t="s">
        <v>1</v>
      </c>
      <c r="J43" s="3"/>
    </row>
    <row r="44" spans="1:10" ht="15.75" customHeight="1">
      <c r="A44" s="6" t="s">
        <v>2</v>
      </c>
      <c r="B44" s="6"/>
      <c r="F44" s="6" t="s">
        <v>3</v>
      </c>
      <c r="G44" s="16"/>
      <c r="H44" s="25"/>
      <c r="I44" s="235" t="s">
        <v>4</v>
      </c>
      <c r="J44" s="235"/>
    </row>
    <row r="45" spans="1:10" ht="16.5" customHeight="1">
      <c r="A45" s="6"/>
      <c r="B45" s="6"/>
      <c r="C45" s="4"/>
      <c r="D45" s="4"/>
      <c r="E45" s="4"/>
      <c r="F45" s="6"/>
      <c r="G45" s="8"/>
      <c r="H45" s="9"/>
      <c r="I45" s="9" t="s">
        <v>5</v>
      </c>
      <c r="J45" s="9"/>
    </row>
    <row r="46" spans="1:6" ht="24.75" customHeight="1">
      <c r="A46" s="10" t="s">
        <v>6</v>
      </c>
      <c r="B46" s="10"/>
      <c r="C46" s="4"/>
      <c r="D46" s="4"/>
      <c r="E46" s="4"/>
      <c r="F46" s="6"/>
    </row>
    <row r="47" spans="1:8" ht="12.75">
      <c r="A47" s="6"/>
      <c r="B47" s="6"/>
      <c r="F47" s="6"/>
      <c r="G47" s="8"/>
      <c r="H47" s="9"/>
    </row>
    <row r="48" spans="1:10" ht="12.75">
      <c r="A48" s="2" t="s">
        <v>7</v>
      </c>
      <c r="B48" s="2"/>
      <c r="C48" s="15"/>
      <c r="D48" s="15"/>
      <c r="E48" s="15"/>
      <c r="F48" s="3"/>
      <c r="I48" s="13"/>
      <c r="J48" s="13"/>
    </row>
    <row r="49" spans="1:10" ht="26.25" customHeight="1">
      <c r="A49" s="6" t="s">
        <v>8</v>
      </c>
      <c r="B49" s="6"/>
      <c r="C49" s="25"/>
      <c r="D49" s="25"/>
      <c r="E49" s="25"/>
      <c r="F49" s="6" t="s">
        <v>9</v>
      </c>
      <c r="G49" s="26"/>
      <c r="I49" s="235" t="s">
        <v>10</v>
      </c>
      <c r="J49" s="235"/>
    </row>
    <row r="50" spans="1:8" ht="12.75">
      <c r="A50" s="14"/>
      <c r="B50" s="14"/>
      <c r="C50" s="14"/>
      <c r="D50" s="14"/>
      <c r="E50" s="14"/>
      <c r="F50" s="14"/>
      <c r="G50" s="14"/>
      <c r="H50" s="14"/>
    </row>
  </sheetData>
  <sheetProtection/>
  <mergeCells count="19">
    <mergeCell ref="J40:K40"/>
    <mergeCell ref="I49:J49"/>
    <mergeCell ref="I44:J44"/>
    <mergeCell ref="A6:J6"/>
    <mergeCell ref="A7:J7"/>
    <mergeCell ref="B38:C38"/>
    <mergeCell ref="D38:E38"/>
    <mergeCell ref="F38:G38"/>
    <mergeCell ref="I38:I39"/>
    <mergeCell ref="H5:J5"/>
    <mergeCell ref="F3:J3"/>
    <mergeCell ref="J29:J34"/>
    <mergeCell ref="H38:H39"/>
    <mergeCell ref="A38:A39"/>
    <mergeCell ref="A18:K18"/>
    <mergeCell ref="K35:K36"/>
    <mergeCell ref="J35:J36"/>
    <mergeCell ref="K29:K34"/>
    <mergeCell ref="J38:K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H56" sqref="H56"/>
    </sheetView>
  </sheetViews>
  <sheetFormatPr defaultColWidth="9.00390625" defaultRowHeight="12.75"/>
  <cols>
    <col min="1" max="1" width="3.00390625" style="0" customWidth="1"/>
    <col min="2" max="2" width="34.00390625" style="0" customWidth="1"/>
    <col min="3" max="3" width="18.375" style="0" customWidth="1"/>
    <col min="4" max="4" width="18.125" style="0" customWidth="1"/>
    <col min="5" max="5" width="14.875" style="0" customWidth="1"/>
    <col min="6" max="8" width="10.75390625" style="0" customWidth="1"/>
    <col min="9" max="9" width="13.375" style="0" customWidth="1"/>
    <col min="10" max="10" width="10.75390625" style="0" customWidth="1"/>
  </cols>
  <sheetData>
    <row r="2" spans="1:2" ht="15">
      <c r="A2" s="41" t="s">
        <v>123</v>
      </c>
      <c r="B2" s="42"/>
    </row>
    <row r="3" spans="1:2" ht="15">
      <c r="A3" s="42"/>
      <c r="B3" s="42"/>
    </row>
    <row r="4" spans="1:2" ht="15">
      <c r="A4" s="42"/>
      <c r="B4" s="42"/>
    </row>
    <row r="5" spans="1:9" ht="15.75">
      <c r="A5" s="82" t="s">
        <v>183</v>
      </c>
      <c r="B5" s="83"/>
      <c r="C5" s="84"/>
      <c r="D5" s="84"/>
      <c r="E5" s="84"/>
      <c r="F5" s="84"/>
      <c r="G5" s="84"/>
      <c r="H5" s="84"/>
      <c r="I5" s="84"/>
    </row>
    <row r="6" spans="1:9" ht="15.75">
      <c r="A6" s="83" t="s">
        <v>124</v>
      </c>
      <c r="B6" s="83"/>
      <c r="C6" s="84"/>
      <c r="D6" s="84"/>
      <c r="E6" s="84"/>
      <c r="F6" s="84"/>
      <c r="G6" s="84"/>
      <c r="H6" s="84"/>
      <c r="I6" s="84"/>
    </row>
    <row r="7" spans="1:9" ht="43.5" customHeight="1">
      <c r="A7" s="243" t="s">
        <v>125</v>
      </c>
      <c r="B7" s="243" t="s">
        <v>126</v>
      </c>
      <c r="C7" s="243" t="s">
        <v>127</v>
      </c>
      <c r="D7" s="243" t="s">
        <v>128</v>
      </c>
      <c r="E7" s="243" t="s">
        <v>178</v>
      </c>
      <c r="F7" s="240" t="s">
        <v>170</v>
      </c>
      <c r="G7" s="241"/>
      <c r="H7" s="242"/>
      <c r="I7" s="243" t="s">
        <v>129</v>
      </c>
    </row>
    <row r="8" spans="1:9" ht="12.75">
      <c r="A8" s="244"/>
      <c r="B8" s="244"/>
      <c r="C8" s="244"/>
      <c r="D8" s="244"/>
      <c r="E8" s="244"/>
      <c r="F8" s="243" t="s">
        <v>212</v>
      </c>
      <c r="G8" s="243" t="s">
        <v>130</v>
      </c>
      <c r="H8" s="243" t="s">
        <v>213</v>
      </c>
      <c r="I8" s="244"/>
    </row>
    <row r="9" spans="1:9" ht="81" customHeight="1">
      <c r="A9" s="249"/>
      <c r="B9" s="249"/>
      <c r="C9" s="249"/>
      <c r="D9" s="245"/>
      <c r="E9" s="245"/>
      <c r="F9" s="245"/>
      <c r="G9" s="245"/>
      <c r="H9" s="245"/>
      <c r="I9" s="245"/>
    </row>
    <row r="10" spans="1:9" ht="13.5">
      <c r="A10" s="86">
        <v>1</v>
      </c>
      <c r="B10" s="86">
        <v>2</v>
      </c>
      <c r="C10" s="86">
        <v>3</v>
      </c>
      <c r="D10" s="85">
        <v>4</v>
      </c>
      <c r="E10" s="85"/>
      <c r="F10" s="87">
        <v>5</v>
      </c>
      <c r="G10" s="87">
        <v>6</v>
      </c>
      <c r="H10" s="87">
        <v>7</v>
      </c>
      <c r="I10" s="85">
        <v>8</v>
      </c>
    </row>
    <row r="11" spans="1:9" ht="13.5">
      <c r="A11" s="246" t="s">
        <v>131</v>
      </c>
      <c r="B11" s="247"/>
      <c r="C11" s="247"/>
      <c r="D11" s="247"/>
      <c r="E11" s="247"/>
      <c r="F11" s="247"/>
      <c r="G11" s="247"/>
      <c r="H11" s="247"/>
      <c r="I11" s="248"/>
    </row>
    <row r="12" spans="1:9" ht="27">
      <c r="A12" s="88" t="s">
        <v>132</v>
      </c>
      <c r="B12" s="92" t="s">
        <v>133</v>
      </c>
      <c r="C12" s="93"/>
      <c r="D12" s="93"/>
      <c r="E12" s="93"/>
      <c r="F12" s="93"/>
      <c r="G12" s="93"/>
      <c r="H12" s="93"/>
      <c r="I12" s="93"/>
    </row>
    <row r="13" spans="1:9" ht="13.5">
      <c r="A13" s="88"/>
      <c r="B13" s="92" t="s">
        <v>134</v>
      </c>
      <c r="C13" s="93"/>
      <c r="D13" s="93"/>
      <c r="E13" s="93"/>
      <c r="F13" s="93"/>
      <c r="G13" s="93"/>
      <c r="H13" s="93"/>
      <c r="I13" s="93"/>
    </row>
    <row r="14" spans="1:9" ht="13.5">
      <c r="A14" s="88">
        <v>1</v>
      </c>
      <c r="B14" s="92"/>
      <c r="C14" s="93"/>
      <c r="D14" s="93"/>
      <c r="E14" s="93"/>
      <c r="F14" s="93"/>
      <c r="G14" s="93"/>
      <c r="H14" s="93"/>
      <c r="I14" s="93"/>
    </row>
    <row r="15" spans="1:9" ht="13.5">
      <c r="A15" s="88">
        <v>2</v>
      </c>
      <c r="B15" s="92"/>
      <c r="C15" s="93"/>
      <c r="D15" s="93"/>
      <c r="E15" s="93"/>
      <c r="F15" s="93"/>
      <c r="G15" s="93"/>
      <c r="H15" s="93"/>
      <c r="I15" s="93"/>
    </row>
    <row r="16" spans="1:9" ht="13.5">
      <c r="A16" s="88" t="s">
        <v>135</v>
      </c>
      <c r="B16" s="92" t="s">
        <v>136</v>
      </c>
      <c r="C16" s="93"/>
      <c r="D16" s="93"/>
      <c r="E16" s="93"/>
      <c r="F16" s="93"/>
      <c r="G16" s="93"/>
      <c r="H16" s="93"/>
      <c r="I16" s="93"/>
    </row>
    <row r="17" spans="1:9" ht="13.5">
      <c r="A17" s="88"/>
      <c r="B17" s="92" t="s">
        <v>134</v>
      </c>
      <c r="C17" s="93"/>
      <c r="D17" s="93"/>
      <c r="E17" s="93"/>
      <c r="F17" s="93"/>
      <c r="G17" s="93"/>
      <c r="H17" s="93"/>
      <c r="I17" s="93"/>
    </row>
    <row r="18" spans="1:9" ht="13.5">
      <c r="A18" s="88">
        <v>1</v>
      </c>
      <c r="B18" s="92"/>
      <c r="C18" s="93"/>
      <c r="D18" s="93"/>
      <c r="E18" s="93"/>
      <c r="F18" s="93"/>
      <c r="G18" s="93"/>
      <c r="H18" s="93"/>
      <c r="I18" s="93"/>
    </row>
    <row r="19" spans="1:9" ht="13.5">
      <c r="A19" s="88">
        <v>2</v>
      </c>
      <c r="B19" s="92"/>
      <c r="C19" s="93"/>
      <c r="D19" s="93"/>
      <c r="E19" s="93"/>
      <c r="F19" s="93"/>
      <c r="G19" s="93"/>
      <c r="H19" s="93"/>
      <c r="I19" s="93"/>
    </row>
    <row r="20" spans="1:9" ht="13.5">
      <c r="A20" s="88" t="s">
        <v>137</v>
      </c>
      <c r="B20" s="92" t="s">
        <v>138</v>
      </c>
      <c r="C20" s="93"/>
      <c r="D20" s="93"/>
      <c r="E20" s="93"/>
      <c r="F20" s="93"/>
      <c r="G20" s="93"/>
      <c r="H20" s="93"/>
      <c r="I20" s="93"/>
    </row>
    <row r="21" spans="1:9" ht="13.5">
      <c r="A21" s="88">
        <v>1</v>
      </c>
      <c r="B21" s="92"/>
      <c r="C21" s="93"/>
      <c r="D21" s="93"/>
      <c r="E21" s="93"/>
      <c r="F21" s="93"/>
      <c r="G21" s="93"/>
      <c r="H21" s="93"/>
      <c r="I21" s="93"/>
    </row>
    <row r="22" spans="1:9" ht="13.5">
      <c r="A22" s="88">
        <v>2</v>
      </c>
      <c r="B22" s="92"/>
      <c r="C22" s="93"/>
      <c r="D22" s="93"/>
      <c r="E22" s="93"/>
      <c r="F22" s="93"/>
      <c r="G22" s="93"/>
      <c r="H22" s="93"/>
      <c r="I22" s="93"/>
    </row>
    <row r="23" spans="1:9" ht="13.5">
      <c r="A23" s="88"/>
      <c r="B23" s="92" t="s">
        <v>139</v>
      </c>
      <c r="C23" s="93"/>
      <c r="D23" s="93"/>
      <c r="E23" s="93"/>
      <c r="F23" s="93"/>
      <c r="G23" s="93"/>
      <c r="H23" s="93"/>
      <c r="I23" s="93"/>
    </row>
    <row r="24" spans="1:9" ht="13.5">
      <c r="A24" s="246" t="s">
        <v>140</v>
      </c>
      <c r="B24" s="247"/>
      <c r="C24" s="247"/>
      <c r="D24" s="247"/>
      <c r="E24" s="247"/>
      <c r="F24" s="247"/>
      <c r="G24" s="247"/>
      <c r="H24" s="247"/>
      <c r="I24" s="248"/>
    </row>
    <row r="25" spans="1:9" ht="27">
      <c r="A25" s="88" t="s">
        <v>132</v>
      </c>
      <c r="B25" s="92" t="s">
        <v>133</v>
      </c>
      <c r="C25" s="93"/>
      <c r="D25" s="93"/>
      <c r="E25" s="93"/>
      <c r="F25" s="93"/>
      <c r="G25" s="93"/>
      <c r="H25" s="93"/>
      <c r="I25" s="93"/>
    </row>
    <row r="26" spans="1:9" ht="13.5">
      <c r="A26" s="88"/>
      <c r="B26" s="92" t="s">
        <v>134</v>
      </c>
      <c r="C26" s="93"/>
      <c r="D26" s="93"/>
      <c r="E26" s="93"/>
      <c r="F26" s="93"/>
      <c r="G26" s="93"/>
      <c r="H26" s="93"/>
      <c r="I26" s="93"/>
    </row>
    <row r="27" spans="1:9" ht="13.5">
      <c r="A27" s="88">
        <v>1</v>
      </c>
      <c r="B27" s="92"/>
      <c r="C27" s="93"/>
      <c r="D27" s="93"/>
      <c r="E27" s="93"/>
      <c r="F27" s="93"/>
      <c r="G27" s="93"/>
      <c r="H27" s="93"/>
      <c r="I27" s="93"/>
    </row>
    <row r="28" spans="1:9" ht="13.5">
      <c r="A28" s="88">
        <v>2</v>
      </c>
      <c r="B28" s="92"/>
      <c r="C28" s="93"/>
      <c r="D28" s="93"/>
      <c r="E28" s="93"/>
      <c r="F28" s="93"/>
      <c r="G28" s="93"/>
      <c r="H28" s="93"/>
      <c r="I28" s="93"/>
    </row>
    <row r="29" spans="1:9" ht="13.5">
      <c r="A29" s="88" t="s">
        <v>135</v>
      </c>
      <c r="B29" s="92" t="s">
        <v>136</v>
      </c>
      <c r="C29" s="93"/>
      <c r="D29" s="93"/>
      <c r="E29" s="93"/>
      <c r="F29" s="93"/>
      <c r="G29" s="93"/>
      <c r="H29" s="93"/>
      <c r="I29" s="93"/>
    </row>
    <row r="30" spans="1:9" ht="13.5">
      <c r="A30" s="88"/>
      <c r="B30" s="92" t="s">
        <v>134</v>
      </c>
      <c r="C30" s="93"/>
      <c r="D30" s="93"/>
      <c r="E30" s="93"/>
      <c r="F30" s="93"/>
      <c r="G30" s="93"/>
      <c r="H30" s="93"/>
      <c r="I30" s="93"/>
    </row>
    <row r="31" spans="1:9" ht="13.5">
      <c r="A31" s="88">
        <v>1</v>
      </c>
      <c r="B31" s="92"/>
      <c r="C31" s="93"/>
      <c r="D31" s="93"/>
      <c r="E31" s="93"/>
      <c r="F31" s="93"/>
      <c r="G31" s="93"/>
      <c r="H31" s="93"/>
      <c r="I31" s="93"/>
    </row>
    <row r="32" spans="1:9" ht="13.5">
      <c r="A32" s="88">
        <v>2</v>
      </c>
      <c r="B32" s="92"/>
      <c r="C32" s="93"/>
      <c r="D32" s="93"/>
      <c r="E32" s="93"/>
      <c r="F32" s="93"/>
      <c r="G32" s="93"/>
      <c r="H32" s="93"/>
      <c r="I32" s="93"/>
    </row>
    <row r="33" spans="1:9" ht="13.5">
      <c r="A33" s="88" t="s">
        <v>137</v>
      </c>
      <c r="B33" s="92" t="s">
        <v>138</v>
      </c>
      <c r="C33" s="93"/>
      <c r="D33" s="93"/>
      <c r="E33" s="93"/>
      <c r="F33" s="93"/>
      <c r="G33" s="93"/>
      <c r="H33" s="93"/>
      <c r="I33" s="93"/>
    </row>
    <row r="34" spans="1:9" ht="13.5">
      <c r="A34" s="88">
        <v>1</v>
      </c>
      <c r="B34" s="92"/>
      <c r="C34" s="93"/>
      <c r="D34" s="93"/>
      <c r="E34" s="93"/>
      <c r="F34" s="93"/>
      <c r="G34" s="93"/>
      <c r="H34" s="93"/>
      <c r="I34" s="93"/>
    </row>
    <row r="35" spans="1:9" ht="13.5">
      <c r="A35" s="88">
        <v>2</v>
      </c>
      <c r="B35" s="92"/>
      <c r="C35" s="93"/>
      <c r="D35" s="93"/>
      <c r="E35" s="93"/>
      <c r="F35" s="93"/>
      <c r="G35" s="93"/>
      <c r="H35" s="93"/>
      <c r="I35" s="93"/>
    </row>
    <row r="36" spans="1:9" ht="13.5">
      <c r="A36" s="88"/>
      <c r="B36" s="92" t="s">
        <v>141</v>
      </c>
      <c r="C36" s="93"/>
      <c r="D36" s="93"/>
      <c r="E36" s="93"/>
      <c r="F36" s="93"/>
      <c r="G36" s="93"/>
      <c r="H36" s="93"/>
      <c r="I36" s="93"/>
    </row>
    <row r="37" spans="1:9" ht="42.75" customHeight="1">
      <c r="A37" s="239" t="s">
        <v>179</v>
      </c>
      <c r="B37" s="239"/>
      <c r="C37" s="239"/>
      <c r="D37" s="239"/>
      <c r="E37" s="239"/>
      <c r="F37" s="239"/>
      <c r="G37" s="239"/>
      <c r="H37" s="239"/>
      <c r="I37" s="239"/>
    </row>
    <row r="38" spans="2:9" ht="12.75">
      <c r="B38" s="43"/>
      <c r="D38" s="43"/>
      <c r="E38" s="43"/>
      <c r="F38" s="11"/>
      <c r="G38" s="44"/>
      <c r="H38" s="11"/>
      <c r="I38" s="8"/>
    </row>
    <row r="39" spans="2:9" ht="12.75">
      <c r="B39" s="43"/>
      <c r="D39" s="43"/>
      <c r="E39" s="43"/>
      <c r="F39" s="11"/>
      <c r="G39" s="44"/>
      <c r="H39" s="11"/>
      <c r="I39" s="8"/>
    </row>
    <row r="40" spans="1:9" ht="12.75">
      <c r="A40" s="2" t="s">
        <v>0</v>
      </c>
      <c r="B40" s="2"/>
      <c r="D40" s="3"/>
      <c r="E40" s="3"/>
      <c r="F40" s="5" t="s">
        <v>1</v>
      </c>
      <c r="G40" s="3"/>
      <c r="H40" s="17"/>
      <c r="I40" s="2"/>
    </row>
    <row r="41" spans="1:9" ht="24.75" customHeight="1">
      <c r="A41" s="6" t="s">
        <v>2</v>
      </c>
      <c r="B41" s="6"/>
      <c r="C41" s="24" t="s">
        <v>3</v>
      </c>
      <c r="D41" s="16"/>
      <c r="E41" s="16"/>
      <c r="F41" s="235" t="s">
        <v>4</v>
      </c>
      <c r="G41" s="235"/>
      <c r="H41" s="9"/>
      <c r="I41" s="9"/>
    </row>
    <row r="42" spans="1:9" ht="12.75">
      <c r="A42" s="6"/>
      <c r="B42" s="6"/>
      <c r="C42" s="4"/>
      <c r="D42" s="6"/>
      <c r="E42" s="6"/>
      <c r="F42" s="8"/>
      <c r="G42" s="9"/>
      <c r="I42" s="9"/>
    </row>
    <row r="43" spans="1:9" ht="12.75">
      <c r="A43" s="6"/>
      <c r="B43" s="6"/>
      <c r="C43" s="4"/>
      <c r="D43" s="6"/>
      <c r="E43" s="6"/>
      <c r="F43" s="9" t="s">
        <v>5</v>
      </c>
      <c r="G43" s="9"/>
      <c r="H43" s="9"/>
      <c r="I43" s="9"/>
    </row>
    <row r="44" spans="1:9" ht="12.75">
      <c r="A44" s="6"/>
      <c r="B44" s="6"/>
      <c r="C44" s="10" t="s">
        <v>6</v>
      </c>
      <c r="D44" s="6"/>
      <c r="E44" s="6"/>
      <c r="F44" s="8"/>
      <c r="G44" s="9"/>
      <c r="H44" s="9"/>
      <c r="I44" s="9"/>
    </row>
    <row r="45" spans="1:9" ht="12.75">
      <c r="A45" s="6"/>
      <c r="B45" s="6"/>
      <c r="C45" s="10"/>
      <c r="D45" s="6"/>
      <c r="E45" s="6"/>
      <c r="F45" s="8"/>
      <c r="G45" s="9"/>
      <c r="H45" s="11"/>
      <c r="I45" s="9"/>
    </row>
    <row r="46" spans="1:9" ht="12.75">
      <c r="A46" s="4"/>
      <c r="B46" s="4"/>
      <c r="C46" s="4"/>
      <c r="D46" s="11"/>
      <c r="E46" s="11"/>
      <c r="F46" s="11"/>
      <c r="G46" s="11"/>
      <c r="H46" s="17"/>
      <c r="I46" s="11"/>
    </row>
    <row r="47" spans="1:9" ht="12.75">
      <c r="A47" s="2" t="s">
        <v>7</v>
      </c>
      <c r="B47" s="2"/>
      <c r="C47" s="12"/>
      <c r="D47" s="3"/>
      <c r="E47" s="3"/>
      <c r="F47" s="13"/>
      <c r="G47" s="13"/>
      <c r="H47" s="20"/>
      <c r="I47" s="17"/>
    </row>
    <row r="48" spans="1:9" ht="24.75" customHeight="1">
      <c r="A48" s="6" t="s">
        <v>8</v>
      </c>
      <c r="B48" s="6"/>
      <c r="C48" s="6" t="s">
        <v>9</v>
      </c>
      <c r="D48" s="8"/>
      <c r="E48" s="8"/>
      <c r="F48" s="235" t="s">
        <v>10</v>
      </c>
      <c r="G48" s="235"/>
      <c r="H48" s="14"/>
      <c r="I48" s="9"/>
    </row>
  </sheetData>
  <sheetProtection/>
  <mergeCells count="15">
    <mergeCell ref="F41:G41"/>
    <mergeCell ref="F48:G48"/>
    <mergeCell ref="A7:A9"/>
    <mergeCell ref="B7:B9"/>
    <mergeCell ref="C7:C9"/>
    <mergeCell ref="D7:D9"/>
    <mergeCell ref="A37:I37"/>
    <mergeCell ref="F7:H7"/>
    <mergeCell ref="E7:E9"/>
    <mergeCell ref="F8:F9"/>
    <mergeCell ref="G8:G9"/>
    <mergeCell ref="H8:H9"/>
    <mergeCell ref="A11:I11"/>
    <mergeCell ref="A24:I24"/>
    <mergeCell ref="I7:I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Республики Татарстан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ВБ</dc:creator>
  <cp:keywords/>
  <dc:description/>
  <cp:lastModifiedBy>Маснавиева Регина Рустямовна</cp:lastModifiedBy>
  <cp:lastPrinted>2014-03-19T08:31:21Z</cp:lastPrinted>
  <dcterms:created xsi:type="dcterms:W3CDTF">2007-02-09T15:12:01Z</dcterms:created>
  <dcterms:modified xsi:type="dcterms:W3CDTF">2014-04-07T13:16:59Z</dcterms:modified>
  <cp:category/>
  <cp:version/>
  <cp:contentType/>
  <cp:contentStatus/>
</cp:coreProperties>
</file>