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ноябрь 2015г. с 2014г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CompOt" localSheetId="0">'ноябрь 2015г. с 2014г '!CompOt</definedName>
    <definedName name="CompOt">[0]!CompOt</definedName>
    <definedName name="CompRas" localSheetId="0">'ноябрь 2015г. с 2014г '!CompRas</definedName>
    <definedName name="CompRas">[0]!CompRas</definedName>
    <definedName name="ew" localSheetId="0">'ноябрь 2015г. с 2014г '!ew</definedName>
    <definedName name="ew">[0]!ew</definedName>
    <definedName name="fg" localSheetId="0">'ноябрь 2015г. с 2014г '!fg</definedName>
    <definedName name="fg">[0]!fg</definedName>
    <definedName name="k" localSheetId="0">'ноябрь 2015г. с 2014г '!k</definedName>
    <definedName name="k">[0]!k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0">'[2]FES'!#REF!</definedName>
    <definedName name="SP1">'[2]FES'!#REF!</definedName>
    <definedName name="SP10" localSheetId="0">'[2]FES'!#REF!</definedName>
    <definedName name="SP10">'[2]FES'!#REF!</definedName>
    <definedName name="SP11" localSheetId="0">'[2]FES'!#REF!</definedName>
    <definedName name="SP11">'[2]FES'!#REF!</definedName>
    <definedName name="SP12" localSheetId="0">'[2]FES'!#REF!</definedName>
    <definedName name="SP12">'[2]FES'!#REF!</definedName>
    <definedName name="SP13" localSheetId="0">'[2]FES'!#REF!</definedName>
    <definedName name="SP13">'[2]FES'!#REF!</definedName>
    <definedName name="SP14" localSheetId="0">'[2]FES'!#REF!</definedName>
    <definedName name="SP14">'[2]FES'!#REF!</definedName>
    <definedName name="SP15" localSheetId="0">'[2]FES'!#REF!</definedName>
    <definedName name="SP15">'[2]FES'!#REF!</definedName>
    <definedName name="SP16" localSheetId="0">'[2]FES'!#REF!</definedName>
    <definedName name="SP16">'[2]FES'!#REF!</definedName>
    <definedName name="SP17" localSheetId="0">'[2]FES'!#REF!</definedName>
    <definedName name="SP17">'[2]FES'!#REF!</definedName>
    <definedName name="SP18" localSheetId="0">'[2]FES'!#REF!</definedName>
    <definedName name="SP18">'[2]FES'!#REF!</definedName>
    <definedName name="SP19" localSheetId="0">'[2]FES'!#REF!</definedName>
    <definedName name="SP19">'[2]FES'!#REF!</definedName>
    <definedName name="SP2" localSheetId="0">'[2]FES'!#REF!</definedName>
    <definedName name="SP2">'[2]FES'!#REF!</definedName>
    <definedName name="SP20" localSheetId="0">'[2]FES'!#REF!</definedName>
    <definedName name="SP20">'[2]FES'!#REF!</definedName>
    <definedName name="SP3" localSheetId="0">'[2]FES'!#REF!</definedName>
    <definedName name="SP3">'[2]FES'!#REF!</definedName>
    <definedName name="SP4" localSheetId="0">'[2]FES'!#REF!</definedName>
    <definedName name="SP4">'[2]FES'!#REF!</definedName>
    <definedName name="SP5" localSheetId="0">'[2]FES'!#REF!</definedName>
    <definedName name="SP5">'[2]FES'!#REF!</definedName>
    <definedName name="SP7" localSheetId="0">'[2]FES'!#REF!</definedName>
    <definedName name="SP7">'[2]FES'!#REF!</definedName>
    <definedName name="SP8" localSheetId="0">'[2]FES'!#REF!</definedName>
    <definedName name="SP8">'[2]FES'!#REF!</definedName>
    <definedName name="SP9" localSheetId="0">'[2]FES'!#REF!</definedName>
    <definedName name="SP9">'[2]FES'!#REF!</definedName>
    <definedName name="авп" localSheetId="0">'ноябрь 2015г. с 2014г '!авп</definedName>
    <definedName name="авп">[0]!авп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'ноябрь 2015г. с 2014г '!в23ё</definedName>
    <definedName name="в23ё">[0]!в23ё</definedName>
    <definedName name="вадлоп" localSheetId="0">'ноябрь 2015г. с 2014г '!вадлоп</definedName>
    <definedName name="вадлоп">[0]!вадлоп</definedName>
    <definedName name="вв" localSheetId="0">'ноябрь 2015г. с 2014г '!вв</definedName>
    <definedName name="вв">[0]!вв</definedName>
    <definedName name="второй">#REF!</definedName>
    <definedName name="ЗП1">'[6]Лист13'!$A$2</definedName>
    <definedName name="ЗП2">'[6]Лист13'!$B$2</definedName>
    <definedName name="ЗП3">'[6]Лист13'!$C$2</definedName>
    <definedName name="ЗП4">'[6]Лист13'!$D$2</definedName>
    <definedName name="й" localSheetId="0">'ноябрь 2015г. с 2014г '!й</definedName>
    <definedName name="й">[0]!й</definedName>
    <definedName name="йй" localSheetId="0">'ноябрь 2015г. с 2014г '!йй</definedName>
    <definedName name="йй">[0]!йй</definedName>
    <definedName name="к" localSheetId="0">'ноябрь 2015г. с 2014г '!к</definedName>
    <definedName name="к">[0]!к</definedName>
    <definedName name="ке" localSheetId="0">'ноябрь 2015г. с 2014г '!ке</definedName>
    <definedName name="ке">[0]!ке</definedName>
    <definedName name="мым" localSheetId="0">'ноябрь 2015г. с 2014г '!мым</definedName>
    <definedName name="мым">[0]!мым</definedName>
    <definedName name="Население">'[4]Производство электроэнергии'!$A$124</definedName>
    <definedName name="П1.27.2" localSheetId="0">'ноябрь 2015г. с 2014г '!П1.27.2</definedName>
    <definedName name="П1.27.2">[0]!П1.27.2</definedName>
    <definedName name="первый">#REF!</definedName>
    <definedName name="Прочие_электроэнергии">'[4]Производство электроэнергии'!$A$132</definedName>
    <definedName name="с" localSheetId="0">'ноябрь 2015г. с 2014г '!с</definedName>
    <definedName name="с">[0]!с</definedName>
    <definedName name="сс" localSheetId="0">'ноябрь 2015г. с 2014г '!сс</definedName>
    <definedName name="сс">[0]!сс</definedName>
    <definedName name="сссс" localSheetId="0">'ноябрь 2015г. с 2014г '!сссс</definedName>
    <definedName name="сссс">[0]!сссс</definedName>
    <definedName name="ссы" localSheetId="0">'ноябрь 2015г. с 2014г '!ссы</definedName>
    <definedName name="ссы">[0]!ссы</definedName>
    <definedName name="тариф2" localSheetId="0">'ноябрь 2015г. с 2014г '!тариф2</definedName>
    <definedName name="тариф2">[0]!тариф2</definedName>
    <definedName name="третий">#REF!</definedName>
    <definedName name="у" localSheetId="0">'ноябрь 2015г. с 2014г '!у</definedName>
    <definedName name="у">[0]!у</definedName>
    <definedName name="УФ" localSheetId="0">'ноябрь 2015г. с 2014г '!УФ</definedName>
    <definedName name="УФ">[0]!УФ</definedName>
    <definedName name="ц" localSheetId="0">'ноябрь 2015г. с 2014г '!ц</definedName>
    <definedName name="ц">[0]!ц</definedName>
    <definedName name="цк" localSheetId="0">'ноябрь 2015г. с 2014г '!цк</definedName>
    <definedName name="цк">[0]!цк</definedName>
    <definedName name="цу" localSheetId="0">'ноябрь 2015г. с 2014г '!цу</definedName>
    <definedName name="цу">[0]!цу</definedName>
    <definedName name="цуа" localSheetId="0">'ноябрь 2015г. с 2014г '!цуа</definedName>
    <definedName name="цуа">[0]!цуа</definedName>
    <definedName name="четвертый">#REF!</definedName>
    <definedName name="ыв" localSheetId="0">'ноябрь 2015г. с 2014г '!ыв</definedName>
    <definedName name="ыв">[0]!ыв</definedName>
    <definedName name="ыыыы" localSheetId="0">'ноябрь 2015г. с 2014г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<sst xmlns="http://schemas.openxmlformats.org/spreadsheetml/2006/main" count="76" uniqueCount="37">
  <si>
    <t>Среднеотпускная цена (тариф) по ОАО "Татэнергосбыт" (без учета населения):</t>
  </si>
  <si>
    <t>руб./МВт.ч</t>
  </si>
  <si>
    <t xml:space="preserve">Сельхозтоваропроизводители </t>
  </si>
  <si>
    <t xml:space="preserve">Бюджетные организации  </t>
  </si>
  <si>
    <t>средняя цена за энергию</t>
  </si>
  <si>
    <t>ставка за энергию</t>
  </si>
  <si>
    <t>руб./МВт.мес</t>
  </si>
  <si>
    <t>Ставка тарифа на услуги по передаче эл.энергии за содержание эл. сетей</t>
  </si>
  <si>
    <t>Ставка за мощность, приобретаемую потребителем (покупателем)</t>
  </si>
  <si>
    <t>Шестая ценовая категория.</t>
  </si>
  <si>
    <t>4.</t>
  </si>
  <si>
    <t>средняя цена за энергию и мощность</t>
  </si>
  <si>
    <t xml:space="preserve">Пятая ценовая  категория  </t>
  </si>
  <si>
    <t>3.</t>
  </si>
  <si>
    <t>Четвертая ценовая категория.</t>
  </si>
  <si>
    <t xml:space="preserve">Третья ценовая  категория  </t>
  </si>
  <si>
    <t>Вторая ценовая категория (средняя цена по всем зонам суток)</t>
  </si>
  <si>
    <t>2.</t>
  </si>
  <si>
    <t>Первая ценовая категория</t>
  </si>
  <si>
    <t>1.</t>
  </si>
  <si>
    <t>%  отклонений</t>
  </si>
  <si>
    <t xml:space="preserve">Фактические среднеотпускные цены за  2014  год      </t>
  </si>
  <si>
    <t xml:space="preserve">Фактические нерегулируемые цены за ноябрь 2015  года                                              </t>
  </si>
  <si>
    <t>Прочие потребители (все цены указаны без учета НДС)</t>
  </si>
  <si>
    <t>Низкое напряжение                       НН (0,4кВ и ниже)</t>
  </si>
  <si>
    <t>Среднее второе напряжение СН-II            (20-1кВ)</t>
  </si>
  <si>
    <t>Среднее первое напряжение СН-I             (35кВ)</t>
  </si>
  <si>
    <t>Высокое напряжение                    ВН (110кВ и выше)</t>
  </si>
  <si>
    <t>Диапазоны напряжения</t>
  </si>
  <si>
    <t>Присоединение                     к шинам станции *</t>
  </si>
  <si>
    <t xml:space="preserve">Составляющая стоимости электроэнергии (мощ-ности) оптового рынка   </t>
  </si>
  <si>
    <t xml:space="preserve">Составляющая стоимости электро-энергии (мощности) оптового рынка </t>
  </si>
  <si>
    <t>Средневзвешенная нерегулируемая цена на электрическую энергию (мощность)</t>
  </si>
  <si>
    <t>Единица измерения</t>
  </si>
  <si>
    <t>Наименование ценовой категории</t>
  </si>
  <si>
    <t>№</t>
  </si>
  <si>
    <t>Сравнительный анализ нерегулируемых цен на электрическую энергию (мощность), поставляемую покупателям (потребителям) ОАО "Татэнергосбыт" в ноябре  2015 года с фактическими среднеотпускными  ценами  за 2014 год 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</si>
</sst>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.0"/>
    <numFmt numFmtId="166" formatCode="_-* #,##0_$_-;\-* #,##0_$_-;_-* &quot;-&quot;_$_-;_-@_-"/>
    <numFmt numFmtId="167" formatCode="_-* #,##0.00_$_-;\-* #,##0.00_$_-;_-* &quot;-&quot;??_$_-;_-@_-"/>
    <numFmt numFmtId="168" formatCode="&quot;$&quot;#,##0_);[Red]\(&quot;$&quot;#,##0\)"/>
    <numFmt numFmtId="169" formatCode="_-* #,##0.00&quot;$&quot;_-;\-* #,##0.00&quot;$&quot;_-;_-* &quot;-&quot;??&quot;$&quot;_-;_-@_-"/>
    <numFmt numFmtId="170" formatCode="&quot;See Note &quot;\ #"/>
    <numFmt numFmtId="171" formatCode="\ #,##0"/>
    <numFmt numFmtId="172" formatCode="General_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8"/>
      <name val="Arial"/>
      <family val="2"/>
    </font>
    <font>
      <sz val="10"/>
      <name val="MS Sans Serif"/>
      <family val="2"/>
    </font>
    <font>
      <b/>
      <sz val="8"/>
      <name val="Times New Roman"/>
      <family val="1"/>
    </font>
    <font>
      <sz val="9.75"/>
      <name val="Arial"/>
      <family val="2"/>
    </font>
    <font>
      <b/>
      <sz val="9.75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i/>
      <sz val="10"/>
      <name val="Times New Roman"/>
      <family val="1"/>
    </font>
    <font>
      <b/>
      <sz val="10"/>
      <color indexed="12"/>
      <name val="Arial Cyr"/>
      <family val="2"/>
    </font>
    <font>
      <sz val="9"/>
      <name val="Tahoma"/>
      <family val="2"/>
    </font>
    <font>
      <sz val="10"/>
      <name val="Helv"/>
      <family val="0"/>
    </font>
    <font>
      <sz val="10"/>
      <name val="NTHarmon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CFF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8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>
      <alignment/>
      <protection/>
    </xf>
    <xf numFmtId="3" fontId="24" fillId="0" borderId="0">
      <alignment vertical="top"/>
      <protection/>
    </xf>
    <xf numFmtId="2" fontId="35" fillId="20" borderId="1">
      <alignment horizontal="left"/>
      <protection locked="0"/>
    </xf>
    <xf numFmtId="2" fontId="36" fillId="0" borderId="2">
      <alignment horizontal="center"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3" fontId="35" fillId="0" borderId="0" applyNumberFormat="0">
      <alignment horizontal="center"/>
      <protection/>
    </xf>
    <xf numFmtId="170" fontId="39" fillId="0" borderId="0">
      <alignment horizontal="left"/>
      <protection/>
    </xf>
    <xf numFmtId="3" fontId="40" fillId="0" borderId="0">
      <alignment vertical="top"/>
      <protection/>
    </xf>
    <xf numFmtId="171" fontId="19" fillId="0" borderId="0">
      <alignment/>
      <protection/>
    </xf>
    <xf numFmtId="170" fontId="39" fillId="0" borderId="0">
      <alignment horizontal="left"/>
      <protection/>
    </xf>
    <xf numFmtId="0" fontId="24" fillId="0" borderId="3">
      <alignment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172" fontId="37" fillId="0" borderId="4">
      <alignment/>
      <protection locked="0"/>
    </xf>
    <xf numFmtId="0" fontId="47" fillId="27" borderId="5" applyNumberFormat="0" applyAlignment="0" applyProtection="0"/>
    <xf numFmtId="0" fontId="48" fillId="28" borderId="6" applyNumberFormat="0" applyAlignment="0" applyProtection="0"/>
    <xf numFmtId="0" fontId="49" fillId="28" borderId="5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41" fillId="29" borderId="4">
      <alignment/>
      <protection/>
    </xf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49" fontId="42" fillId="0" borderId="0" applyBorder="0">
      <alignment vertical="top"/>
      <protection/>
    </xf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3" borderId="12" applyNumberFormat="0" applyFont="0" applyAlignment="0" applyProtection="0"/>
    <xf numFmtId="9" fontId="45" fillId="0" borderId="0" applyFont="0" applyFill="0" applyBorder="0" applyAlignment="0" applyProtection="0"/>
    <xf numFmtId="0" fontId="59" fillId="0" borderId="13" applyNumberFormat="0" applyFill="0" applyAlignment="0" applyProtection="0"/>
    <xf numFmtId="0" fontId="43" fillId="0" borderId="0">
      <alignment/>
      <protection/>
    </xf>
    <xf numFmtId="0" fontId="60" fillId="0" borderId="0" applyNumberForma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164" fontId="21" fillId="35" borderId="14" xfId="0" applyNumberFormat="1" applyFont="1" applyFill="1" applyBorder="1" applyAlignment="1">
      <alignment horizontal="center" vertical="center" wrapText="1"/>
    </xf>
    <xf numFmtId="164" fontId="21" fillId="35" borderId="15" xfId="0" applyNumberFormat="1" applyFont="1" applyFill="1" applyBorder="1" applyAlignment="1">
      <alignment horizontal="center" vertical="center" wrapText="1"/>
    </xf>
    <xf numFmtId="164" fontId="21" fillId="35" borderId="16" xfId="0" applyNumberFormat="1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vertical="center"/>
    </xf>
    <xf numFmtId="165" fontId="21" fillId="0" borderId="15" xfId="0" applyNumberFormat="1" applyFont="1" applyFill="1" applyBorder="1" applyAlignment="1">
      <alignment horizontal="center" vertical="center"/>
    </xf>
    <xf numFmtId="165" fontId="21" fillId="0" borderId="14" xfId="0" applyNumberFormat="1" applyFont="1" applyFill="1" applyBorder="1" applyAlignment="1">
      <alignment horizontal="center" vertical="center"/>
    </xf>
    <xf numFmtId="165" fontId="21" fillId="0" borderId="18" xfId="0" applyNumberFormat="1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left" vertical="center" wrapText="1"/>
    </xf>
    <xf numFmtId="0" fontId="23" fillId="35" borderId="15" xfId="0" applyFont="1" applyFill="1" applyBorder="1" applyAlignment="1">
      <alignment horizontal="left" vertical="center" wrapText="1"/>
    </xf>
    <xf numFmtId="0" fontId="23" fillId="35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65" fontId="25" fillId="0" borderId="21" xfId="0" applyNumberFormat="1" applyFont="1" applyFill="1" applyBorder="1" applyAlignment="1">
      <alignment horizontal="center" vertical="center" wrapText="1"/>
    </xf>
    <xf numFmtId="165" fontId="25" fillId="0" borderId="22" xfId="0" applyNumberFormat="1" applyFont="1" applyFill="1" applyBorder="1" applyAlignment="1">
      <alignment horizontal="center" vertical="center" wrapText="1"/>
    </xf>
    <xf numFmtId="165" fontId="25" fillId="13" borderId="22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22" xfId="0" applyNumberFormat="1" applyFont="1" applyFill="1" applyBorder="1" applyAlignment="1">
      <alignment horizontal="center" vertical="center"/>
    </xf>
    <xf numFmtId="2" fontId="25" fillId="0" borderId="22" xfId="0" applyNumberFormat="1" applyFont="1" applyFill="1" applyBorder="1" applyAlignment="1">
      <alignment horizontal="center" vertical="center"/>
    </xf>
    <xf numFmtId="4" fontId="25" fillId="13" borderId="22" xfId="0" applyNumberFormat="1" applyFont="1" applyFill="1" applyBorder="1" applyAlignment="1" applyProtection="1">
      <alignment horizontal="center" vertical="center" wrapText="1"/>
      <protection locked="0"/>
    </xf>
    <xf numFmtId="4" fontId="25" fillId="36" borderId="22" xfId="0" applyNumberFormat="1" applyFont="1" applyFill="1" applyBorder="1" applyAlignment="1">
      <alignment horizontal="center" vertical="center"/>
    </xf>
    <xf numFmtId="4" fontId="25" fillId="13" borderId="2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left" vertical="center"/>
    </xf>
    <xf numFmtId="0" fontId="23" fillId="37" borderId="23" xfId="0" applyFont="1" applyFill="1" applyBorder="1" applyAlignment="1">
      <alignment horizontal="center" vertical="center"/>
    </xf>
    <xf numFmtId="0" fontId="23" fillId="37" borderId="14" xfId="0" applyFont="1" applyFill="1" applyBorder="1" applyAlignment="1">
      <alignment horizontal="center" vertical="center"/>
    </xf>
    <xf numFmtId="0" fontId="23" fillId="37" borderId="15" xfId="0" applyFont="1" applyFill="1" applyBorder="1" applyAlignment="1">
      <alignment horizontal="center" vertical="center"/>
    </xf>
    <xf numFmtId="0" fontId="23" fillId="37" borderId="18" xfId="0" applyFont="1" applyFill="1" applyBorder="1" applyAlignment="1">
      <alignment horizontal="center" vertical="center"/>
    </xf>
    <xf numFmtId="165" fontId="25" fillId="0" borderId="24" xfId="0" applyNumberFormat="1" applyFont="1" applyFill="1" applyBorder="1" applyAlignment="1">
      <alignment horizontal="center" vertical="center" wrapText="1"/>
    </xf>
    <xf numFmtId="165" fontId="25" fillId="0" borderId="25" xfId="0" applyNumberFormat="1" applyFont="1" applyFill="1" applyBorder="1" applyAlignment="1">
      <alignment horizontal="center" vertical="center" wrapText="1"/>
    </xf>
    <xf numFmtId="165" fontId="25" fillId="13" borderId="25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25" xfId="0" applyNumberFormat="1" applyFont="1" applyFill="1" applyBorder="1" applyAlignment="1">
      <alignment horizontal="center" vertical="center"/>
    </xf>
    <xf numFmtId="4" fontId="25" fillId="13" borderId="25" xfId="0" applyNumberFormat="1" applyFont="1" applyFill="1" applyBorder="1" applyAlignment="1" applyProtection="1">
      <alignment horizontal="center" vertical="center" wrapText="1"/>
      <protection locked="0"/>
    </xf>
    <xf numFmtId="4" fontId="25" fillId="36" borderId="25" xfId="0" applyNumberFormat="1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vertical="center"/>
    </xf>
    <xf numFmtId="0" fontId="23" fillId="37" borderId="26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165" fontId="25" fillId="0" borderId="27" xfId="0" applyNumberFormat="1" applyFont="1" applyFill="1" applyBorder="1" applyAlignment="1">
      <alignment horizontal="center" vertical="center" wrapText="1"/>
    </xf>
    <xf numFmtId="165" fontId="25" fillId="0" borderId="2" xfId="0" applyNumberFormat="1" applyFont="1" applyFill="1" applyBorder="1" applyAlignment="1">
      <alignment horizontal="center" vertical="center" wrapText="1"/>
    </xf>
    <xf numFmtId="165" fontId="25" fillId="13" borderId="28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28" xfId="0" applyNumberFormat="1" applyFont="1" applyFill="1" applyBorder="1" applyAlignment="1">
      <alignment horizontal="center" vertical="center" wrapText="1"/>
    </xf>
    <xf numFmtId="4" fontId="25" fillId="13" borderId="28" xfId="0" applyNumberFormat="1" applyFont="1" applyFill="1" applyBorder="1" applyAlignment="1">
      <alignment horizontal="center" vertical="center" wrapText="1"/>
    </xf>
    <xf numFmtId="4" fontId="25" fillId="37" borderId="28" xfId="0" applyNumberFormat="1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left" vertical="center" wrapText="1"/>
    </xf>
    <xf numFmtId="49" fontId="23" fillId="0" borderId="29" xfId="0" applyNumberFormat="1" applyFont="1" applyFill="1" applyBorder="1" applyAlignment="1">
      <alignment horizontal="center" vertical="center" wrapText="1"/>
    </xf>
    <xf numFmtId="165" fontId="25" fillId="13" borderId="2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2" xfId="0" applyNumberFormat="1" applyFont="1" applyFill="1" applyBorder="1" applyAlignment="1">
      <alignment horizontal="center" vertical="center" wrapText="1"/>
    </xf>
    <xf numFmtId="4" fontId="25" fillId="13" borderId="2" xfId="0" applyNumberFormat="1" applyFont="1" applyFill="1" applyBorder="1" applyAlignment="1">
      <alignment horizontal="center" vertical="center" wrapText="1"/>
    </xf>
    <xf numFmtId="4" fontId="25" fillId="37" borderId="2" xfId="0" applyNumberFormat="1" applyFont="1" applyFill="1" applyBorder="1" applyAlignment="1">
      <alignment horizontal="center" vertical="center" wrapText="1"/>
    </xf>
    <xf numFmtId="4" fontId="25" fillId="13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49" fontId="23" fillId="0" borderId="30" xfId="0" applyNumberFormat="1" applyFont="1" applyFill="1" applyBorder="1" applyAlignment="1">
      <alignment horizontal="center" vertical="center" wrapText="1"/>
    </xf>
    <xf numFmtId="4" fontId="25" fillId="37" borderId="2" xfId="0" applyNumberFormat="1" applyFont="1" applyFill="1" applyBorder="1" applyAlignment="1">
      <alignment horizontal="center" vertical="center" wrapText="1"/>
    </xf>
    <xf numFmtId="165" fontId="25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9" fillId="6" borderId="34" xfId="0" applyFont="1" applyFill="1" applyBorder="1" applyAlignment="1">
      <alignment vertical="center" wrapText="1"/>
    </xf>
    <xf numFmtId="49" fontId="23" fillId="0" borderId="35" xfId="0" applyNumberFormat="1" applyFont="1" applyFill="1" applyBorder="1" applyAlignment="1">
      <alignment horizontal="center" vertical="center" wrapText="1"/>
    </xf>
    <xf numFmtId="165" fontId="25" fillId="0" borderId="36" xfId="0" applyNumberFormat="1" applyFont="1" applyFill="1" applyBorder="1" applyAlignment="1">
      <alignment horizontal="center" vertical="center" wrapText="1"/>
    </xf>
    <xf numFmtId="165" fontId="25" fillId="0" borderId="37" xfId="0" applyNumberFormat="1" applyFont="1" applyFill="1" applyBorder="1" applyAlignment="1">
      <alignment horizontal="center" vertical="center" wrapText="1"/>
    </xf>
    <xf numFmtId="165" fontId="25" fillId="13" borderId="37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37" xfId="0" applyNumberFormat="1" applyFont="1" applyFill="1" applyBorder="1" applyAlignment="1">
      <alignment horizontal="center" vertical="center" wrapText="1"/>
    </xf>
    <xf numFmtId="4" fontId="25" fillId="13" borderId="28" xfId="0" applyNumberFormat="1" applyFont="1" applyFill="1" applyBorder="1" applyAlignment="1">
      <alignment horizontal="center" vertical="center" wrapText="1"/>
    </xf>
    <xf numFmtId="4" fontId="25" fillId="37" borderId="37" xfId="0" applyNumberFormat="1" applyFont="1" applyFill="1" applyBorder="1" applyAlignment="1">
      <alignment horizontal="center" vertical="center" wrapText="1"/>
    </xf>
    <xf numFmtId="4" fontId="25" fillId="13" borderId="37" xfId="0" applyNumberFormat="1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left" vertical="center" wrapText="1"/>
    </xf>
    <xf numFmtId="49" fontId="23" fillId="0" borderId="38" xfId="0" applyNumberFormat="1" applyFont="1" applyFill="1" applyBorder="1" applyAlignment="1">
      <alignment horizontal="center" vertical="center" wrapText="1"/>
    </xf>
    <xf numFmtId="4" fontId="25" fillId="13" borderId="2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9" fillId="6" borderId="34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 wrapText="1"/>
    </xf>
    <xf numFmtId="0" fontId="29" fillId="0" borderId="34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65" fontId="25" fillId="0" borderId="24" xfId="0" applyNumberFormat="1" applyFont="1" applyFill="1" applyBorder="1" applyAlignment="1">
      <alignment horizontal="center" vertical="center" wrapText="1"/>
    </xf>
    <xf numFmtId="165" fontId="25" fillId="0" borderId="25" xfId="0" applyNumberFormat="1" applyFont="1" applyFill="1" applyBorder="1" applyAlignment="1">
      <alignment horizontal="center" vertical="center" wrapText="1"/>
    </xf>
    <xf numFmtId="165" fontId="25" fillId="13" borderId="25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25" xfId="0" applyNumberFormat="1" applyFont="1" applyFill="1" applyBorder="1" applyAlignment="1">
      <alignment horizontal="center" vertical="center" wrapText="1"/>
    </xf>
    <xf numFmtId="4" fontId="25" fillId="13" borderId="17" xfId="0" applyNumberFormat="1" applyFont="1" applyFill="1" applyBorder="1" applyAlignment="1">
      <alignment horizontal="center" vertical="center" wrapText="1"/>
    </xf>
    <xf numFmtId="4" fontId="25" fillId="37" borderId="25" xfId="0" applyNumberFormat="1" applyFont="1" applyFill="1" applyBorder="1" applyAlignment="1">
      <alignment horizontal="center" vertical="center" wrapText="1"/>
    </xf>
    <xf numFmtId="4" fontId="25" fillId="13" borderId="25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vertical="center" wrapText="1"/>
    </xf>
    <xf numFmtId="49" fontId="25" fillId="0" borderId="26" xfId="0" applyNumberFormat="1" applyFont="1" applyFill="1" applyBorder="1" applyAlignment="1">
      <alignment horizontal="center" vertical="center" wrapText="1"/>
    </xf>
    <xf numFmtId="165" fontId="25" fillId="0" borderId="39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25" fillId="13" borderId="17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25" fillId="13" borderId="17" xfId="0" applyNumberFormat="1" applyFont="1" applyFill="1" applyBorder="1" applyAlignment="1" applyProtection="1">
      <alignment horizontal="center" vertical="center" wrapText="1"/>
      <protection locked="0"/>
    </xf>
    <xf numFmtId="4" fontId="25" fillId="37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center" wrapText="1"/>
    </xf>
    <xf numFmtId="49" fontId="25" fillId="0" borderId="40" xfId="0" applyNumberFormat="1" applyFont="1" applyFill="1" applyBorder="1" applyAlignment="1">
      <alignment horizontal="center" vertical="center" wrapText="1"/>
    </xf>
    <xf numFmtId="0" fontId="23" fillId="38" borderId="19" xfId="0" applyFont="1" applyFill="1" applyBorder="1" applyAlignment="1">
      <alignment horizontal="center" vertical="center"/>
    </xf>
    <xf numFmtId="0" fontId="23" fillId="38" borderId="0" xfId="0" applyFont="1" applyFill="1" applyBorder="1" applyAlignment="1">
      <alignment horizontal="center" vertical="center"/>
    </xf>
    <xf numFmtId="0" fontId="23" fillId="38" borderId="41" xfId="0" applyFont="1" applyFill="1" applyBorder="1" applyAlignment="1">
      <alignment horizontal="center" vertical="center"/>
    </xf>
    <xf numFmtId="0" fontId="23" fillId="39" borderId="42" xfId="0" applyFont="1" applyFill="1" applyBorder="1" applyAlignment="1">
      <alignment horizontal="center" vertical="center" wrapText="1"/>
    </xf>
    <xf numFmtId="0" fontId="23" fillId="39" borderId="0" xfId="0" applyFont="1" applyFill="1" applyBorder="1" applyAlignment="1">
      <alignment horizontal="center" vertical="center" wrapText="1"/>
    </xf>
    <xf numFmtId="0" fontId="23" fillId="39" borderId="41" xfId="0" applyFont="1" applyFill="1" applyBorder="1" applyAlignment="1">
      <alignment horizontal="center" vertical="center" wrapText="1"/>
    </xf>
    <xf numFmtId="0" fontId="23" fillId="40" borderId="42" xfId="0" applyFont="1" applyFill="1" applyBorder="1" applyAlignment="1">
      <alignment horizontal="center" vertical="center" wrapText="1"/>
    </xf>
    <xf numFmtId="0" fontId="23" fillId="40" borderId="0" xfId="0" applyFont="1" applyFill="1" applyBorder="1" applyAlignment="1">
      <alignment horizontal="center" vertical="center" wrapText="1"/>
    </xf>
    <xf numFmtId="0" fontId="23" fillId="40" borderId="41" xfId="0" applyFont="1" applyFill="1" applyBorder="1" applyAlignment="1">
      <alignment horizontal="center" vertical="center" wrapText="1"/>
    </xf>
    <xf numFmtId="49" fontId="25" fillId="0" borderId="42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0" fontId="23" fillId="38" borderId="43" xfId="0" applyFont="1" applyFill="1" applyBorder="1" applyAlignment="1">
      <alignment horizontal="center" vertical="center"/>
    </xf>
    <xf numFmtId="0" fontId="23" fillId="38" borderId="44" xfId="0" applyFont="1" applyFill="1" applyBorder="1" applyAlignment="1">
      <alignment horizontal="center" vertical="center"/>
    </xf>
    <xf numFmtId="0" fontId="23" fillId="38" borderId="45" xfId="0" applyFont="1" applyFill="1" applyBorder="1" applyAlignment="1">
      <alignment horizontal="center" vertical="center"/>
    </xf>
    <xf numFmtId="0" fontId="23" fillId="39" borderId="46" xfId="0" applyFont="1" applyFill="1" applyBorder="1" applyAlignment="1">
      <alignment horizontal="center" vertical="center" wrapText="1"/>
    </xf>
    <xf numFmtId="0" fontId="23" fillId="39" borderId="44" xfId="0" applyFont="1" applyFill="1" applyBorder="1" applyAlignment="1">
      <alignment horizontal="center" vertical="center" wrapText="1"/>
    </xf>
    <xf numFmtId="0" fontId="23" fillId="39" borderId="45" xfId="0" applyFont="1" applyFill="1" applyBorder="1" applyAlignment="1">
      <alignment horizontal="center" vertical="center" wrapText="1"/>
    </xf>
    <xf numFmtId="0" fontId="23" fillId="40" borderId="46" xfId="0" applyFont="1" applyFill="1" applyBorder="1" applyAlignment="1">
      <alignment horizontal="center" vertical="center" wrapText="1"/>
    </xf>
    <xf numFmtId="0" fontId="23" fillId="40" borderId="44" xfId="0" applyFont="1" applyFill="1" applyBorder="1" applyAlignment="1">
      <alignment horizontal="center" vertical="center" wrapText="1"/>
    </xf>
    <xf numFmtId="0" fontId="23" fillId="40" borderId="45" xfId="0" applyFont="1" applyFill="1" applyBorder="1" applyAlignment="1">
      <alignment horizontal="center" vertical="center" wrapText="1"/>
    </xf>
    <xf numFmtId="49" fontId="25" fillId="0" borderId="46" xfId="0" applyNumberFormat="1" applyFont="1" applyFill="1" applyBorder="1" applyAlignment="1">
      <alignment horizontal="center" vertical="center" wrapText="1"/>
    </xf>
    <xf numFmtId="49" fontId="25" fillId="0" borderId="44" xfId="0" applyNumberFormat="1" applyFont="1" applyFill="1" applyBorder="1" applyAlignment="1">
      <alignment horizontal="center" vertical="center" wrapText="1"/>
    </xf>
    <xf numFmtId="49" fontId="25" fillId="0" borderId="47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6" fillId="0" borderId="42" xfId="0" applyFont="1" applyFill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wrapText="1"/>
    </xf>
    <xf numFmtId="0" fontId="26" fillId="13" borderId="48" xfId="0" applyFont="1" applyFill="1" applyBorder="1" applyAlignment="1">
      <alignment horizontal="center" vertical="center" wrapText="1"/>
    </xf>
    <xf numFmtId="0" fontId="26" fillId="13" borderId="49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top" wrapText="1"/>
    </xf>
    <xf numFmtId="0" fontId="26" fillId="0" borderId="32" xfId="0" applyFont="1" applyFill="1" applyBorder="1" applyAlignment="1">
      <alignment horizontal="center" vertical="top" wrapText="1"/>
    </xf>
    <xf numFmtId="0" fontId="26" fillId="0" borderId="33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horizontal="center" vertical="center" textRotation="90" wrapText="1"/>
    </xf>
    <xf numFmtId="0" fontId="26" fillId="13" borderId="25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32" fillId="0" borderId="0" xfId="0" applyFont="1" applyBorder="1" applyAlignment="1">
      <alignment wrapText="1"/>
    </xf>
    <xf numFmtId="0" fontId="21" fillId="0" borderId="0" xfId="0" applyFont="1" applyFill="1" applyBorder="1" applyAlignment="1">
      <alignment vertic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Flag" xfId="37"/>
    <cellStyle name="Heading2" xfId="38"/>
    <cellStyle name="Heading3" xfId="39"/>
    <cellStyle name="Horizontal" xfId="40"/>
    <cellStyle name="Iau?iue_NaNelnrCrndDle  (2)" xfId="41"/>
    <cellStyle name="Îáű÷íűé_ŃâŃěĺňŕÇŕňđĐĺě  (2)" xfId="42"/>
    <cellStyle name="Normal_ASUS" xfId="43"/>
    <cellStyle name="Normal1" xfId="44"/>
    <cellStyle name="Note" xfId="45"/>
    <cellStyle name="Option" xfId="46"/>
    <cellStyle name="OptionHeading" xfId="47"/>
    <cellStyle name="Price" xfId="48"/>
    <cellStyle name="Unit" xfId="49"/>
    <cellStyle name="Vertical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ащитный" xfId="67"/>
    <cellStyle name="Итог" xfId="68"/>
    <cellStyle name="Контрольная ячейка" xfId="69"/>
    <cellStyle name="Название" xfId="70"/>
    <cellStyle name="Нейтральный" xfId="71"/>
    <cellStyle name="Обычный 6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Стиль 1" xfId="78"/>
    <cellStyle name="Текст предупреждения" xfId="79"/>
    <cellStyle name="Тысячи [0]_3Com" xfId="80"/>
    <cellStyle name="Тысячи_3Com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COMMON\Tarif\&#1060;&#1086;&#1088;&#1084;&#1072;%2046_&#1069;&#1057;\&#1055;&#1083;&#1072;&#1085;_2006%20&#1075;&#1086;&#1076;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Documents%20and%20Settings\shadrinate\Local%20Settings\Temporary%20Internet%20Files\Content.IE5\KL2NWDE3\WINDOWS\TEMP\&#1052;&#1072;&#1090;&#1077;&#1088;&#1080;&#1072;&#1083;&#1099;_&#1088;&#1077;&#1084;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: подменю0071Избранное: по"/>
      <sheetName val="Год  (2)"/>
      <sheetName val="5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Производство электроэнергии"/>
      <sheetName val="ИТОГИ  по Н,Р,Э,Q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обслуживание"/>
      <sheetName val="Титульный лист С-П"/>
      <sheetName val="2002(v1)"/>
      <sheetName val="ФИНПЛАН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="75" zoomScaleNormal="75" zoomScalePageLayoutView="0" workbookViewId="0" topLeftCell="A1">
      <pane xSplit="3" ySplit="9" topLeftCell="D19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B39" sqref="B39:B40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11.7109375" style="2" customWidth="1"/>
    <col min="4" max="4" width="12.421875" style="1" customWidth="1"/>
    <col min="5" max="5" width="11.7109375" style="1" customWidth="1"/>
    <col min="6" max="6" width="12.28125" style="1" customWidth="1"/>
    <col min="7" max="7" width="11.421875" style="1" customWidth="1"/>
    <col min="8" max="8" width="13.421875" style="1" customWidth="1"/>
    <col min="9" max="9" width="13.8515625" style="1" customWidth="1"/>
    <col min="10" max="10" width="11.421875" style="1" customWidth="1"/>
    <col min="11" max="11" width="11.28125" style="1" customWidth="1"/>
    <col min="12" max="13" width="12.28125" style="1" customWidth="1"/>
    <col min="14" max="14" width="13.28125" style="1" customWidth="1"/>
    <col min="15" max="15" width="13.421875" style="1" customWidth="1"/>
    <col min="16" max="16" width="11.421875" style="1" customWidth="1"/>
    <col min="17" max="17" width="10.421875" style="1" customWidth="1"/>
    <col min="18" max="18" width="7.8515625" style="1" customWidth="1"/>
    <col min="19" max="19" width="10.00390625" style="1" customWidth="1"/>
    <col min="20" max="20" width="9.57421875" style="1" customWidth="1"/>
    <col min="21" max="21" width="7.28125" style="1" customWidth="1"/>
    <col min="22" max="16384" width="9.140625" style="1" customWidth="1"/>
  </cols>
  <sheetData>
    <row r="1" spans="13:21" ht="19.5" customHeight="1">
      <c r="M1" s="162"/>
      <c r="N1" s="161"/>
      <c r="O1" s="161"/>
      <c r="P1" s="161"/>
      <c r="Q1" s="160"/>
      <c r="R1" s="160"/>
      <c r="S1" s="160"/>
      <c r="T1" s="160"/>
      <c r="U1" s="160"/>
    </row>
    <row r="2" spans="1:21" ht="36.75" customHeight="1">
      <c r="A2" s="159" t="s">
        <v>36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2:21" ht="16.5" customHeight="1" thickBo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4" spans="1:21" ht="14.25" customHeight="1">
      <c r="A4" s="157" t="s">
        <v>35</v>
      </c>
      <c r="B4" s="156" t="s">
        <v>34</v>
      </c>
      <c r="C4" s="156" t="s">
        <v>33</v>
      </c>
      <c r="D4" s="154" t="s">
        <v>32</v>
      </c>
      <c r="E4" s="153" t="s">
        <v>29</v>
      </c>
      <c r="F4" s="152" t="s">
        <v>28</v>
      </c>
      <c r="G4" s="151"/>
      <c r="H4" s="151"/>
      <c r="I4" s="155"/>
      <c r="J4" s="154" t="s">
        <v>31</v>
      </c>
      <c r="K4" s="153" t="s">
        <v>29</v>
      </c>
      <c r="L4" s="152" t="s">
        <v>28</v>
      </c>
      <c r="M4" s="151"/>
      <c r="N4" s="151"/>
      <c r="O4" s="155"/>
      <c r="P4" s="154" t="s">
        <v>30</v>
      </c>
      <c r="Q4" s="153" t="s">
        <v>29</v>
      </c>
      <c r="R4" s="152" t="s">
        <v>28</v>
      </c>
      <c r="S4" s="151"/>
      <c r="T4" s="151"/>
      <c r="U4" s="150"/>
    </row>
    <row r="5" spans="1:21" s="8" customFormat="1" ht="133.5" customHeight="1" thickBot="1">
      <c r="A5" s="149"/>
      <c r="B5" s="148"/>
      <c r="C5" s="148"/>
      <c r="D5" s="147"/>
      <c r="E5" s="145"/>
      <c r="F5" s="144" t="s">
        <v>27</v>
      </c>
      <c r="G5" s="144" t="s">
        <v>26</v>
      </c>
      <c r="H5" s="144" t="s">
        <v>25</v>
      </c>
      <c r="I5" s="144" t="s">
        <v>24</v>
      </c>
      <c r="J5" s="147"/>
      <c r="K5" s="145"/>
      <c r="L5" s="144" t="s">
        <v>27</v>
      </c>
      <c r="M5" s="144" t="s">
        <v>26</v>
      </c>
      <c r="N5" s="144" t="s">
        <v>25</v>
      </c>
      <c r="O5" s="144" t="s">
        <v>24</v>
      </c>
      <c r="P5" s="146"/>
      <c r="Q5" s="145"/>
      <c r="R5" s="144" t="s">
        <v>27</v>
      </c>
      <c r="S5" s="144" t="s">
        <v>26</v>
      </c>
      <c r="T5" s="144" t="s">
        <v>25</v>
      </c>
      <c r="U5" s="143" t="s">
        <v>24</v>
      </c>
    </row>
    <row r="6" spans="1:21" s="138" customFormat="1" ht="24.75" customHeight="1" thickBot="1">
      <c r="A6" s="142"/>
      <c r="B6" s="141" t="s">
        <v>23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39"/>
    </row>
    <row r="7" spans="1:21" s="8" customFormat="1" ht="15.75" customHeight="1">
      <c r="A7" s="137"/>
      <c r="B7" s="136"/>
      <c r="C7" s="135"/>
      <c r="D7" s="134" t="s">
        <v>22</v>
      </c>
      <c r="E7" s="133"/>
      <c r="F7" s="133"/>
      <c r="G7" s="133"/>
      <c r="H7" s="133"/>
      <c r="I7" s="132"/>
      <c r="J7" s="131" t="s">
        <v>21</v>
      </c>
      <c r="K7" s="130"/>
      <c r="L7" s="130"/>
      <c r="M7" s="130"/>
      <c r="N7" s="130"/>
      <c r="O7" s="129"/>
      <c r="P7" s="128" t="s">
        <v>20</v>
      </c>
      <c r="Q7" s="127"/>
      <c r="R7" s="127"/>
      <c r="S7" s="127"/>
      <c r="T7" s="127"/>
      <c r="U7" s="126"/>
    </row>
    <row r="8" spans="1:21" s="8" customFormat="1" ht="15" customHeight="1" thickBot="1">
      <c r="A8" s="125"/>
      <c r="B8" s="124"/>
      <c r="C8" s="123"/>
      <c r="D8" s="122"/>
      <c r="E8" s="121"/>
      <c r="F8" s="121"/>
      <c r="G8" s="121"/>
      <c r="H8" s="121"/>
      <c r="I8" s="120"/>
      <c r="J8" s="119"/>
      <c r="K8" s="118"/>
      <c r="L8" s="118"/>
      <c r="M8" s="118"/>
      <c r="N8" s="118"/>
      <c r="O8" s="117"/>
      <c r="P8" s="116"/>
      <c r="Q8" s="115"/>
      <c r="R8" s="115"/>
      <c r="S8" s="115"/>
      <c r="T8" s="115"/>
      <c r="U8" s="114"/>
    </row>
    <row r="9" spans="1:21" s="94" customFormat="1" ht="36" customHeight="1" thickBot="1">
      <c r="A9" s="113" t="s">
        <v>19</v>
      </c>
      <c r="B9" s="112" t="s">
        <v>18</v>
      </c>
      <c r="C9" s="111" t="s">
        <v>1</v>
      </c>
      <c r="D9" s="99">
        <v>1911.39</v>
      </c>
      <c r="E9" s="110">
        <v>0</v>
      </c>
      <c r="F9" s="110">
        <v>2547.39</v>
      </c>
      <c r="G9" s="110">
        <v>3032.14</v>
      </c>
      <c r="H9" s="110">
        <v>4503.7</v>
      </c>
      <c r="I9" s="110">
        <v>4896.31</v>
      </c>
      <c r="J9" s="109">
        <v>1572.32</v>
      </c>
      <c r="K9" s="108">
        <v>2102.91</v>
      </c>
      <c r="L9" s="108">
        <v>2207.83</v>
      </c>
      <c r="M9" s="108">
        <v>2621.9</v>
      </c>
      <c r="N9" s="108">
        <v>3991.68</v>
      </c>
      <c r="O9" s="108">
        <v>4335.42</v>
      </c>
      <c r="P9" s="107">
        <v>21.6</v>
      </c>
      <c r="Q9" s="106">
        <v>0</v>
      </c>
      <c r="R9" s="106">
        <v>15.4</v>
      </c>
      <c r="S9" s="106">
        <v>15.6</v>
      </c>
      <c r="T9" s="106">
        <v>12.8</v>
      </c>
      <c r="U9" s="105">
        <v>12.9</v>
      </c>
    </row>
    <row r="10" spans="1:21" s="94" customFormat="1" ht="36" customHeight="1" thickBot="1">
      <c r="A10" s="104" t="s">
        <v>17</v>
      </c>
      <c r="B10" s="103" t="s">
        <v>16</v>
      </c>
      <c r="C10" s="102" t="s">
        <v>1</v>
      </c>
      <c r="D10" s="101">
        <v>1911.82</v>
      </c>
      <c r="E10" s="100">
        <v>0</v>
      </c>
      <c r="F10" s="100">
        <v>3028.71</v>
      </c>
      <c r="G10" s="100">
        <v>3421.61</v>
      </c>
      <c r="H10" s="100">
        <v>4832.77</v>
      </c>
      <c r="I10" s="100">
        <v>5351.02</v>
      </c>
      <c r="J10" s="99">
        <v>1741.96</v>
      </c>
      <c r="K10" s="98">
        <v>0</v>
      </c>
      <c r="L10" s="98">
        <v>2579.36</v>
      </c>
      <c r="M10" s="98">
        <v>3184.07</v>
      </c>
      <c r="N10" s="98">
        <v>4528.39</v>
      </c>
      <c r="O10" s="98">
        <v>4981.78</v>
      </c>
      <c r="P10" s="97">
        <v>9.8</v>
      </c>
      <c r="Q10" s="96">
        <v>0</v>
      </c>
      <c r="R10" s="96">
        <v>17.4</v>
      </c>
      <c r="S10" s="96">
        <v>7.5</v>
      </c>
      <c r="T10" s="96">
        <v>6.7</v>
      </c>
      <c r="U10" s="95">
        <v>7.4</v>
      </c>
    </row>
    <row r="11" spans="1:21" s="8" customFormat="1" ht="36" customHeight="1">
      <c r="A11" s="76" t="s">
        <v>13</v>
      </c>
      <c r="B11" s="93" t="s">
        <v>15</v>
      </c>
      <c r="C11" s="90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8"/>
    </row>
    <row r="12" spans="1:21" s="48" customFormat="1" ht="36" customHeight="1">
      <c r="A12" s="68"/>
      <c r="B12" s="67" t="s">
        <v>8</v>
      </c>
      <c r="C12" s="66" t="s">
        <v>6</v>
      </c>
      <c r="D12" s="65">
        <v>383934.75</v>
      </c>
      <c r="E12" s="64">
        <v>0</v>
      </c>
      <c r="F12" s="64">
        <v>394084.08</v>
      </c>
      <c r="G12" s="64">
        <v>395579.59</v>
      </c>
      <c r="H12" s="64">
        <v>394974.71</v>
      </c>
      <c r="I12" s="64">
        <v>398752.11</v>
      </c>
      <c r="J12" s="87">
        <v>326866.06</v>
      </c>
      <c r="K12" s="62">
        <v>342996.46</v>
      </c>
      <c r="L12" s="62">
        <v>338859.54</v>
      </c>
      <c r="M12" s="62">
        <v>340351.03</v>
      </c>
      <c r="N12" s="62">
        <v>340366.06</v>
      </c>
      <c r="O12" s="62">
        <v>338548.77</v>
      </c>
      <c r="P12" s="61">
        <v>17.5</v>
      </c>
      <c r="Q12" s="71">
        <v>0</v>
      </c>
      <c r="R12" s="71">
        <v>16.3</v>
      </c>
      <c r="S12" s="71">
        <v>16.2</v>
      </c>
      <c r="T12" s="71">
        <v>16</v>
      </c>
      <c r="U12" s="70">
        <v>17.8</v>
      </c>
    </row>
    <row r="13" spans="1:21" s="48" customFormat="1" ht="36" customHeight="1">
      <c r="A13" s="68"/>
      <c r="B13" s="67" t="s">
        <v>5</v>
      </c>
      <c r="C13" s="66" t="s">
        <v>1</v>
      </c>
      <c r="D13" s="65">
        <v>1212.41</v>
      </c>
      <c r="E13" s="64">
        <v>0</v>
      </c>
      <c r="F13" s="64">
        <v>1851.73</v>
      </c>
      <c r="G13" s="64">
        <v>2193.05</v>
      </c>
      <c r="H13" s="64">
        <v>3782.11</v>
      </c>
      <c r="I13" s="64">
        <v>4174.29</v>
      </c>
      <c r="J13" s="87">
        <v>1209.57</v>
      </c>
      <c r="K13" s="62">
        <v>1673.25</v>
      </c>
      <c r="L13" s="62">
        <v>1799.96</v>
      </c>
      <c r="M13" s="62">
        <v>2197.25</v>
      </c>
      <c r="N13" s="62">
        <v>3607.52</v>
      </c>
      <c r="O13" s="62">
        <v>3946.52</v>
      </c>
      <c r="P13" s="61">
        <v>0.2</v>
      </c>
      <c r="Q13" s="53">
        <v>0</v>
      </c>
      <c r="R13" s="53">
        <v>2.9</v>
      </c>
      <c r="S13" s="53">
        <v>-0.2</v>
      </c>
      <c r="T13" s="53">
        <v>4.8</v>
      </c>
      <c r="U13" s="52">
        <v>5.8</v>
      </c>
    </row>
    <row r="14" spans="1:21" s="48" customFormat="1" ht="36" customHeight="1" thickBot="1">
      <c r="A14" s="86"/>
      <c r="B14" s="85" t="s">
        <v>11</v>
      </c>
      <c r="C14" s="84" t="s">
        <v>1</v>
      </c>
      <c r="D14" s="83"/>
      <c r="E14" s="82">
        <v>0</v>
      </c>
      <c r="F14" s="82">
        <v>2491.53</v>
      </c>
      <c r="G14" s="82">
        <v>2890.72</v>
      </c>
      <c r="H14" s="82">
        <v>4437.76</v>
      </c>
      <c r="I14" s="82">
        <v>4842.97</v>
      </c>
      <c r="J14" s="81"/>
      <c r="K14" s="80">
        <v>2144.87</v>
      </c>
      <c r="L14" s="80">
        <v>2265.89</v>
      </c>
      <c r="M14" s="80">
        <v>2665.23</v>
      </c>
      <c r="N14" s="80">
        <v>4075.52</v>
      </c>
      <c r="O14" s="80">
        <v>4412.03</v>
      </c>
      <c r="P14" s="79"/>
      <c r="Q14" s="78">
        <v>0</v>
      </c>
      <c r="R14" s="78">
        <v>10</v>
      </c>
      <c r="S14" s="78">
        <v>8.5</v>
      </c>
      <c r="T14" s="78">
        <v>8.9</v>
      </c>
      <c r="U14" s="77">
        <v>9.8</v>
      </c>
    </row>
    <row r="15" spans="1:21" s="48" customFormat="1" ht="36" customHeight="1">
      <c r="A15" s="76" t="s">
        <v>10</v>
      </c>
      <c r="B15" s="92" t="s">
        <v>14</v>
      </c>
      <c r="C15" s="74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2"/>
    </row>
    <row r="16" spans="1:21" s="48" customFormat="1" ht="36" customHeight="1">
      <c r="A16" s="68"/>
      <c r="B16" s="67" t="s">
        <v>8</v>
      </c>
      <c r="C16" s="66" t="s">
        <v>6</v>
      </c>
      <c r="D16" s="65">
        <v>383934.75</v>
      </c>
      <c r="E16" s="64">
        <v>393695</v>
      </c>
      <c r="F16" s="64">
        <v>393594.09</v>
      </c>
      <c r="G16" s="64">
        <v>396659.14</v>
      </c>
      <c r="H16" s="64">
        <v>397125.56</v>
      </c>
      <c r="I16" s="64">
        <v>400881.33</v>
      </c>
      <c r="J16" s="63">
        <v>326866.06</v>
      </c>
      <c r="K16" s="62">
        <v>332891.48</v>
      </c>
      <c r="L16" s="62">
        <v>339215.95</v>
      </c>
      <c r="M16" s="62">
        <v>341186.84</v>
      </c>
      <c r="N16" s="62">
        <v>344213.21</v>
      </c>
      <c r="O16" s="62">
        <v>347973.28</v>
      </c>
      <c r="P16" s="61">
        <v>17.5</v>
      </c>
      <c r="Q16" s="71">
        <v>18.3</v>
      </c>
      <c r="R16" s="71">
        <v>16</v>
      </c>
      <c r="S16" s="71">
        <v>16.3</v>
      </c>
      <c r="T16" s="71">
        <v>15.4</v>
      </c>
      <c r="U16" s="70">
        <v>15.2</v>
      </c>
    </row>
    <row r="17" spans="1:21" s="48" customFormat="1" ht="36" customHeight="1">
      <c r="A17" s="68"/>
      <c r="B17" s="67" t="s">
        <v>7</v>
      </c>
      <c r="C17" s="66" t="s">
        <v>6</v>
      </c>
      <c r="D17" s="63"/>
      <c r="E17" s="69">
        <v>354911.66</v>
      </c>
      <c r="F17" s="69">
        <v>354911.66</v>
      </c>
      <c r="G17" s="69">
        <v>530969.61</v>
      </c>
      <c r="H17" s="69">
        <v>1037695.36</v>
      </c>
      <c r="I17" s="69">
        <v>1590107.41</v>
      </c>
      <c r="J17" s="63"/>
      <c r="K17" s="62">
        <v>290423.71</v>
      </c>
      <c r="L17" s="62">
        <v>290423.71</v>
      </c>
      <c r="M17" s="62">
        <v>440450.57</v>
      </c>
      <c r="N17" s="62">
        <v>854100.14</v>
      </c>
      <c r="O17" s="62">
        <v>1355789.93</v>
      </c>
      <c r="P17" s="61"/>
      <c r="Q17" s="53">
        <v>22.2</v>
      </c>
      <c r="R17" s="53">
        <v>22.2</v>
      </c>
      <c r="S17" s="53">
        <v>20.6</v>
      </c>
      <c r="T17" s="53">
        <v>21.5</v>
      </c>
      <c r="U17" s="52">
        <v>17.3</v>
      </c>
    </row>
    <row r="18" spans="1:21" s="48" customFormat="1" ht="36" customHeight="1">
      <c r="A18" s="68"/>
      <c r="B18" s="67" t="s">
        <v>5</v>
      </c>
      <c r="C18" s="66" t="s">
        <v>1</v>
      </c>
      <c r="D18" s="65">
        <v>1212.41</v>
      </c>
      <c r="E18" s="64">
        <v>1273.43</v>
      </c>
      <c r="F18" s="64">
        <v>1331.79</v>
      </c>
      <c r="G18" s="64">
        <v>1379.44</v>
      </c>
      <c r="H18" s="64">
        <v>1447.31</v>
      </c>
      <c r="I18" s="64">
        <v>1644.6</v>
      </c>
      <c r="J18" s="63">
        <v>1209.57</v>
      </c>
      <c r="K18" s="62">
        <v>1276.69</v>
      </c>
      <c r="L18" s="62">
        <v>1321.49</v>
      </c>
      <c r="M18" s="62">
        <v>1382.65</v>
      </c>
      <c r="N18" s="62">
        <v>1448.9</v>
      </c>
      <c r="O18" s="62">
        <v>1759</v>
      </c>
      <c r="P18" s="61">
        <v>0.2</v>
      </c>
      <c r="Q18" s="53">
        <v>-0.3</v>
      </c>
      <c r="R18" s="53">
        <v>0.8</v>
      </c>
      <c r="S18" s="53">
        <v>-0.2</v>
      </c>
      <c r="T18" s="53">
        <v>-0.1</v>
      </c>
      <c r="U18" s="52">
        <v>-6.5</v>
      </c>
    </row>
    <row r="19" spans="1:21" s="48" customFormat="1" ht="36" customHeight="1" thickBot="1">
      <c r="A19" s="60"/>
      <c r="B19" s="59" t="s">
        <v>4</v>
      </c>
      <c r="C19" s="58" t="s">
        <v>1</v>
      </c>
      <c r="D19" s="56"/>
      <c r="E19" s="57">
        <v>2724.01</v>
      </c>
      <c r="F19" s="57">
        <v>2445.97</v>
      </c>
      <c r="G19" s="57">
        <v>2688.61</v>
      </c>
      <c r="H19" s="57">
        <v>3623.66</v>
      </c>
      <c r="I19" s="57">
        <v>4489.29</v>
      </c>
      <c r="J19" s="56"/>
      <c r="K19" s="55">
        <v>2187.25</v>
      </c>
      <c r="L19" s="55">
        <v>2187.25</v>
      </c>
      <c r="M19" s="55">
        <v>2457.4</v>
      </c>
      <c r="N19" s="55">
        <v>3096.58</v>
      </c>
      <c r="O19" s="55">
        <v>4101.68</v>
      </c>
      <c r="P19" s="54"/>
      <c r="Q19" s="53">
        <v>24.5</v>
      </c>
      <c r="R19" s="53">
        <v>11.8</v>
      </c>
      <c r="S19" s="53">
        <v>9.4</v>
      </c>
      <c r="T19" s="53">
        <v>17</v>
      </c>
      <c r="U19" s="52">
        <v>9.5</v>
      </c>
    </row>
    <row r="20" spans="1:21" s="8" customFormat="1" ht="36" customHeight="1" hidden="1">
      <c r="A20" s="76" t="s">
        <v>13</v>
      </c>
      <c r="B20" s="91" t="s">
        <v>12</v>
      </c>
      <c r="C20" s="90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8"/>
    </row>
    <row r="21" spans="1:21" s="48" customFormat="1" ht="36" customHeight="1" hidden="1">
      <c r="A21" s="68"/>
      <c r="B21" s="67" t="s">
        <v>8</v>
      </c>
      <c r="C21" s="66" t="s">
        <v>6</v>
      </c>
      <c r="D21" s="65">
        <f>D12</f>
        <v>383934.75</v>
      </c>
      <c r="E21" s="64">
        <v>0</v>
      </c>
      <c r="F21" s="64">
        <v>390940.12796459947</v>
      </c>
      <c r="G21" s="64">
        <v>0</v>
      </c>
      <c r="H21" s="64">
        <v>398387.3015873016</v>
      </c>
      <c r="I21" s="64">
        <v>395340.00000000006</v>
      </c>
      <c r="J21" s="87">
        <v>326866.06</v>
      </c>
      <c r="K21" s="62">
        <v>339069.29646122793</v>
      </c>
      <c r="L21" s="62">
        <v>333292.95485659793</v>
      </c>
      <c r="M21" s="62">
        <v>0</v>
      </c>
      <c r="N21" s="62">
        <v>340038.7366157224</v>
      </c>
      <c r="O21" s="62">
        <v>341284.02571711177</v>
      </c>
      <c r="P21" s="61">
        <v>0</v>
      </c>
      <c r="Q21" s="71">
        <v>0</v>
      </c>
      <c r="R21" s="71">
        <f>F21/L21*100-100</f>
        <v>17.296247120736382</v>
      </c>
      <c r="S21" s="71">
        <v>0</v>
      </c>
      <c r="T21" s="71">
        <f>H21/N21*100-100</f>
        <v>17.159387648683946</v>
      </c>
      <c r="U21" s="70">
        <f>I21/O21*100-100</f>
        <v>15.838999252691337</v>
      </c>
    </row>
    <row r="22" spans="1:21" s="48" customFormat="1" ht="36" customHeight="1" hidden="1">
      <c r="A22" s="68"/>
      <c r="B22" s="67" t="s">
        <v>5</v>
      </c>
      <c r="C22" s="66" t="s">
        <v>1</v>
      </c>
      <c r="D22" s="65">
        <f>D13</f>
        <v>1212.41</v>
      </c>
      <c r="E22" s="64">
        <v>0</v>
      </c>
      <c r="F22" s="64">
        <v>1300.1142473648395</v>
      </c>
      <c r="G22" s="64">
        <v>0</v>
      </c>
      <c r="H22" s="64">
        <v>2259.3426909347313</v>
      </c>
      <c r="I22" s="64">
        <v>4147.361751152074</v>
      </c>
      <c r="J22" s="87">
        <v>1209.57</v>
      </c>
      <c r="K22" s="62">
        <v>1376.8022017196818</v>
      </c>
      <c r="L22" s="62">
        <v>1291.8157041519908</v>
      </c>
      <c r="M22" s="62">
        <v>0</v>
      </c>
      <c r="N22" s="62">
        <v>2373.372548352913</v>
      </c>
      <c r="O22" s="62">
        <v>3972.8717545239974</v>
      </c>
      <c r="P22" s="61">
        <f>D22/J22*100-100</f>
        <v>0.2347941830568061</v>
      </c>
      <c r="Q22" s="53">
        <v>0</v>
      </c>
      <c r="R22" s="53">
        <f>F22/L22*100-100</f>
        <v>0.6423937397708244</v>
      </c>
      <c r="S22" s="53">
        <v>0</v>
      </c>
      <c r="T22" s="53">
        <f>H22/N22*100-100</f>
        <v>-4.804549437353046</v>
      </c>
      <c r="U22" s="52">
        <f>I22/O22*100-100</f>
        <v>4.392036980035456</v>
      </c>
    </row>
    <row r="23" spans="1:21" s="48" customFormat="1" ht="36" customHeight="1" hidden="1" thickBot="1">
      <c r="A23" s="86"/>
      <c r="B23" s="85" t="s">
        <v>11</v>
      </c>
      <c r="C23" s="84" t="s">
        <v>1</v>
      </c>
      <c r="D23" s="83"/>
      <c r="E23" s="82">
        <v>0</v>
      </c>
      <c r="F23" s="82">
        <v>1741.475799561084</v>
      </c>
      <c r="G23" s="82">
        <v>0</v>
      </c>
      <c r="H23" s="82">
        <v>2812.39015468688</v>
      </c>
      <c r="I23" s="82">
        <v>5058.283410138248</v>
      </c>
      <c r="J23" s="81"/>
      <c r="K23" s="80">
        <v>1869.1168977603088</v>
      </c>
      <c r="L23" s="80">
        <v>1679.1393734353273</v>
      </c>
      <c r="M23" s="80">
        <v>0</v>
      </c>
      <c r="N23" s="80">
        <v>3065.624295178026</v>
      </c>
      <c r="O23" s="80">
        <v>4716.624704956727</v>
      </c>
      <c r="P23" s="79"/>
      <c r="Q23" s="53">
        <v>0</v>
      </c>
      <c r="R23" s="78">
        <f>F23/L23*100-100</f>
        <v>3.712403336610663</v>
      </c>
      <c r="S23" s="78">
        <v>0</v>
      </c>
      <c r="T23" s="78">
        <f>H23/N23*100-100</f>
        <v>-8.260442771459708</v>
      </c>
      <c r="U23" s="77">
        <f>I23/O23*100-100</f>
        <v>7.243711903185115</v>
      </c>
    </row>
    <row r="24" spans="1:21" s="48" customFormat="1" ht="36" customHeight="1" hidden="1">
      <c r="A24" s="76" t="s">
        <v>10</v>
      </c>
      <c r="B24" s="75" t="s">
        <v>9</v>
      </c>
      <c r="C24" s="74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2"/>
    </row>
    <row r="25" spans="1:21" s="48" customFormat="1" ht="36" customHeight="1" hidden="1">
      <c r="A25" s="68"/>
      <c r="B25" s="67" t="s">
        <v>8</v>
      </c>
      <c r="C25" s="66" t="s">
        <v>6</v>
      </c>
      <c r="D25" s="65">
        <f>D21</f>
        <v>383934.75</v>
      </c>
      <c r="E25" s="64">
        <v>390904.94543765957</v>
      </c>
      <c r="F25" s="64">
        <v>391896.5691652924</v>
      </c>
      <c r="G25" s="64">
        <v>392452.81297565927</v>
      </c>
      <c r="H25" s="64">
        <v>397633.31011289934</v>
      </c>
      <c r="I25" s="64">
        <v>402018</v>
      </c>
      <c r="J25" s="63">
        <v>326866.06</v>
      </c>
      <c r="K25" s="62">
        <v>328388.91439417726</v>
      </c>
      <c r="L25" s="62">
        <v>335467.2675887531</v>
      </c>
      <c r="M25" s="62">
        <v>336153.05908633315</v>
      </c>
      <c r="N25" s="62">
        <v>345138.4419409193</v>
      </c>
      <c r="O25" s="62">
        <v>346115.5861508075</v>
      </c>
      <c r="P25" s="61">
        <f>D25/J25*100-100</f>
        <v>17.459350169301757</v>
      </c>
      <c r="Q25" s="71">
        <f>E25/K25*100-100</f>
        <v>19.037192884179404</v>
      </c>
      <c r="R25" s="71">
        <f>F25/L25*100-100</f>
        <v>16.821105075955018</v>
      </c>
      <c r="S25" s="71">
        <f>G25/M25*100-100</f>
        <v>16.748249753356205</v>
      </c>
      <c r="T25" s="71">
        <f>H25/N25*100-100</f>
        <v>15.2098004142251</v>
      </c>
      <c r="U25" s="70">
        <f>I25/O25*100-100</f>
        <v>16.151371416378524</v>
      </c>
    </row>
    <row r="26" spans="1:21" s="48" customFormat="1" ht="36" customHeight="1" hidden="1">
      <c r="A26" s="68"/>
      <c r="B26" s="67" t="s">
        <v>7</v>
      </c>
      <c r="C26" s="66" t="s">
        <v>6</v>
      </c>
      <c r="D26" s="63"/>
      <c r="E26" s="69">
        <v>354911.66</v>
      </c>
      <c r="F26" s="69">
        <v>354911.66</v>
      </c>
      <c r="G26" s="69">
        <v>530969.61</v>
      </c>
      <c r="H26" s="69">
        <v>1037695.36</v>
      </c>
      <c r="I26" s="69">
        <v>1590107.41</v>
      </c>
      <c r="J26" s="63"/>
      <c r="K26" s="62">
        <v>290423.71</v>
      </c>
      <c r="L26" s="62">
        <v>290423.71</v>
      </c>
      <c r="M26" s="62">
        <v>440450.57</v>
      </c>
      <c r="N26" s="62">
        <v>854100.14</v>
      </c>
      <c r="O26" s="62">
        <v>1355789.93</v>
      </c>
      <c r="P26" s="61"/>
      <c r="Q26" s="53">
        <f>E26/K26*100-100</f>
        <v>22.20478142091082</v>
      </c>
      <c r="R26" s="53">
        <f>F26/L26*100-100</f>
        <v>22.20478142091082</v>
      </c>
      <c r="S26" s="53">
        <f>G26/M26*100-100</f>
        <v>20.551463924771383</v>
      </c>
      <c r="T26" s="53">
        <f>H26/N26*100-100</f>
        <v>21.495748730353796</v>
      </c>
      <c r="U26" s="52">
        <f>I26/O26*100-100</f>
        <v>17.282727568274538</v>
      </c>
    </row>
    <row r="27" spans="1:21" s="48" customFormat="1" ht="36" customHeight="1" hidden="1">
      <c r="A27" s="68"/>
      <c r="B27" s="67" t="s">
        <v>5</v>
      </c>
      <c r="C27" s="66" t="s">
        <v>1</v>
      </c>
      <c r="D27" s="65">
        <f>D22</f>
        <v>1212.41</v>
      </c>
      <c r="E27" s="64">
        <v>1232.7890498082445</v>
      </c>
      <c r="F27" s="64">
        <v>1294.9009409174917</v>
      </c>
      <c r="G27" s="64">
        <v>1356.0110384748325</v>
      </c>
      <c r="H27" s="64">
        <v>1446.023308807739</v>
      </c>
      <c r="I27" s="64">
        <v>1638.5894069714805</v>
      </c>
      <c r="J27" s="63">
        <v>1209.57</v>
      </c>
      <c r="K27" s="62">
        <v>1244.902006322451</v>
      </c>
      <c r="L27" s="62">
        <v>1314.4624509438866</v>
      </c>
      <c r="M27" s="62">
        <v>1356.5337607341169</v>
      </c>
      <c r="N27" s="62">
        <v>1455.4472920728292</v>
      </c>
      <c r="O27" s="62">
        <v>1782.27332441038</v>
      </c>
      <c r="P27" s="61">
        <f>D27/J27*100-100</f>
        <v>0.2347941830568061</v>
      </c>
      <c r="Q27" s="53">
        <f>E27/K27*100-100</f>
        <v>-0.9730048190691889</v>
      </c>
      <c r="R27" s="53">
        <f>F27/L27*100-100</f>
        <v>-1.488175642624725</v>
      </c>
      <c r="S27" s="53">
        <f>G27/M27*100-100</f>
        <v>-0.038533671215191134</v>
      </c>
      <c r="T27" s="53">
        <f>H27/N27*100-100</f>
        <v>-0.647497392479849</v>
      </c>
      <c r="U27" s="52">
        <f>I27/O27*100-100</f>
        <v>-8.061834033589292</v>
      </c>
    </row>
    <row r="28" spans="1:21" s="48" customFormat="1" ht="36" customHeight="1" hidden="1" thickBot="1">
      <c r="A28" s="60"/>
      <c r="B28" s="59" t="s">
        <v>4</v>
      </c>
      <c r="C28" s="58" t="s">
        <v>1</v>
      </c>
      <c r="D28" s="56"/>
      <c r="E28" s="57">
        <v>2110.288408845609</v>
      </c>
      <c r="F28" s="57">
        <v>2209.7159703562324</v>
      </c>
      <c r="G28" s="57">
        <v>2619.6546289936323</v>
      </c>
      <c r="H28" s="57">
        <v>3617.9938908309746</v>
      </c>
      <c r="I28" s="57">
        <v>4344.056133997285</v>
      </c>
      <c r="J28" s="56"/>
      <c r="K28" s="55">
        <v>2047.7861546216589</v>
      </c>
      <c r="L28" s="55">
        <v>2141.7661098933872</v>
      </c>
      <c r="M28" s="55">
        <v>2385.8348774781557</v>
      </c>
      <c r="N28" s="55">
        <v>3027.7364645162456</v>
      </c>
      <c r="O28" s="55">
        <v>3809.572019861406</v>
      </c>
      <c r="P28" s="54"/>
      <c r="Q28" s="53">
        <f>E28/K28*100-100</f>
        <v>3.0521865812447544</v>
      </c>
      <c r="R28" s="53">
        <f>F28/L28*100-100</f>
        <v>3.172608817973483</v>
      </c>
      <c r="S28" s="53">
        <f>G28/M28*100-100</f>
        <v>9.800332526055854</v>
      </c>
      <c r="T28" s="53">
        <f>H28/N28*100-100</f>
        <v>19.495006690056726</v>
      </c>
      <c r="U28" s="52">
        <f>I28/O28*100-100</f>
        <v>14.030030443034477</v>
      </c>
    </row>
    <row r="29" spans="1:21" s="48" customFormat="1" ht="24" customHeight="1" hidden="1" thickBot="1">
      <c r="A29" s="51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49"/>
    </row>
    <row r="30" spans="1:21" s="24" customFormat="1" ht="36" customHeight="1" hidden="1" thickBot="1">
      <c r="A30" s="47"/>
      <c r="B30" s="46" t="s">
        <v>3</v>
      </c>
      <c r="C30" s="45" t="s">
        <v>1</v>
      </c>
      <c r="D30" s="43">
        <f>D9</f>
        <v>1911.39</v>
      </c>
      <c r="E30" s="44">
        <v>0</v>
      </c>
      <c r="F30" s="44">
        <v>2615.427657498781</v>
      </c>
      <c r="G30" s="44">
        <v>2913.7414847340774</v>
      </c>
      <c r="H30" s="44">
        <v>4310.793406746218</v>
      </c>
      <c r="I30" s="44">
        <v>4594.726759765405</v>
      </c>
      <c r="J30" s="43">
        <v>1572.32</v>
      </c>
      <c r="K30" s="42">
        <v>0</v>
      </c>
      <c r="L30" s="42">
        <v>2474.56</v>
      </c>
      <c r="M30" s="42">
        <v>2790.84</v>
      </c>
      <c r="N30" s="42">
        <v>3679.71</v>
      </c>
      <c r="O30" s="42">
        <v>3742.08</v>
      </c>
      <c r="P30" s="41">
        <f>D30/J30*100-100</f>
        <v>21.56494861096978</v>
      </c>
      <c r="Q30" s="40">
        <v>0</v>
      </c>
      <c r="R30" s="40">
        <f>F30/L30*100-100</f>
        <v>5.692634549123127</v>
      </c>
      <c r="S30" s="40">
        <f>G30/M30*100-100</f>
        <v>4.403745278628563</v>
      </c>
      <c r="T30" s="40">
        <f>H30/N30*100-100</f>
        <v>17.150357140813227</v>
      </c>
      <c r="U30" s="39">
        <f>I30/O30*100-100</f>
        <v>22.785369627731257</v>
      </c>
    </row>
    <row r="31" spans="1:21" s="8" customFormat="1" ht="24" customHeight="1" hidden="1" thickBot="1">
      <c r="A31" s="3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6"/>
    </row>
    <row r="32" spans="1:21" s="24" customFormat="1" ht="36" customHeight="1" hidden="1" thickBot="1">
      <c r="A32" s="35"/>
      <c r="B32" s="34" t="s">
        <v>2</v>
      </c>
      <c r="C32" s="33" t="s">
        <v>1</v>
      </c>
      <c r="D32" s="32">
        <f>D9</f>
        <v>1911.39</v>
      </c>
      <c r="E32" s="31">
        <v>0</v>
      </c>
      <c r="F32" s="31">
        <v>2218.920187461145</v>
      </c>
      <c r="G32" s="31">
        <v>2922.3880948944984</v>
      </c>
      <c r="H32" s="31">
        <v>4132.064644198212</v>
      </c>
      <c r="I32" s="31">
        <v>4635.573471861426</v>
      </c>
      <c r="J32" s="30">
        <v>1572.32</v>
      </c>
      <c r="K32" s="29">
        <v>0</v>
      </c>
      <c r="L32" s="28">
        <v>2180.62</v>
      </c>
      <c r="M32" s="28">
        <v>2768.04</v>
      </c>
      <c r="N32" s="28">
        <v>3773.99</v>
      </c>
      <c r="O32" s="28">
        <v>3802.04</v>
      </c>
      <c r="P32" s="27">
        <f>D32/J32*100-100</f>
        <v>21.56494861096978</v>
      </c>
      <c r="Q32" s="26">
        <v>0</v>
      </c>
      <c r="R32" s="26">
        <f>F32/L32*100-100</f>
        <v>1.7563898093728056</v>
      </c>
      <c r="S32" s="26">
        <f>G32/M32*100-100</f>
        <v>5.576078918458478</v>
      </c>
      <c r="T32" s="26">
        <f>H32/N32*100-100</f>
        <v>9.487959538796133</v>
      </c>
      <c r="U32" s="25">
        <f>I32/O32*100-100</f>
        <v>21.92332200243621</v>
      </c>
    </row>
    <row r="33" spans="1:21" s="8" customFormat="1" ht="19.5" customHeight="1" thickBot="1">
      <c r="A33" s="23"/>
      <c r="B33" s="22"/>
      <c r="C33" s="2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9"/>
    </row>
    <row r="34" spans="1:21" s="8" customFormat="1" ht="38.25" customHeight="1" thickBot="1">
      <c r="A34" s="18" t="s">
        <v>0</v>
      </c>
      <c r="B34" s="17"/>
      <c r="C34" s="17"/>
      <c r="D34" s="16"/>
      <c r="E34" s="15">
        <v>3121.8</v>
      </c>
      <c r="F34" s="13"/>
      <c r="G34" s="13"/>
      <c r="H34" s="13"/>
      <c r="I34" s="14"/>
      <c r="J34" s="12"/>
      <c r="K34" s="13">
        <v>2861.6</v>
      </c>
      <c r="L34" s="13"/>
      <c r="M34" s="13"/>
      <c r="N34" s="13"/>
      <c r="O34" s="13"/>
      <c r="P34" s="12"/>
      <c r="Q34" s="11">
        <v>9.1</v>
      </c>
      <c r="R34" s="10"/>
      <c r="S34" s="10"/>
      <c r="T34" s="10"/>
      <c r="U34" s="9"/>
    </row>
    <row r="36" s="6" customFormat="1" ht="15.75">
      <c r="C36" s="7"/>
    </row>
    <row r="37" ht="15.75">
      <c r="B37" s="6"/>
    </row>
    <row r="39" ht="12.75">
      <c r="B39" s="5"/>
    </row>
    <row r="40" ht="12.75">
      <c r="B40" s="4"/>
    </row>
    <row r="58" ht="12.75">
      <c r="L58" s="3"/>
    </row>
  </sheetData>
  <sheetProtection/>
  <mergeCells count="32">
    <mergeCell ref="A2:U2"/>
    <mergeCell ref="P4:P5"/>
    <mergeCell ref="C15:U15"/>
    <mergeCell ref="C11:U11"/>
    <mergeCell ref="Q4:Q5"/>
    <mergeCell ref="R4:U4"/>
    <mergeCell ref="K4:K5"/>
    <mergeCell ref="L4:O4"/>
    <mergeCell ref="B4:B5"/>
    <mergeCell ref="C4:C5"/>
    <mergeCell ref="K34:O34"/>
    <mergeCell ref="Q34:U34"/>
    <mergeCell ref="A20:A23"/>
    <mergeCell ref="C20:U20"/>
    <mergeCell ref="A24:A28"/>
    <mergeCell ref="C24:U24"/>
    <mergeCell ref="A34:D34"/>
    <mergeCell ref="A29:U29"/>
    <mergeCell ref="A31:U31"/>
    <mergeCell ref="A11:A14"/>
    <mergeCell ref="A15:A19"/>
    <mergeCell ref="E34:I34"/>
    <mergeCell ref="D4:D5"/>
    <mergeCell ref="E4:E5"/>
    <mergeCell ref="F4:I4"/>
    <mergeCell ref="J4:J5"/>
    <mergeCell ref="B6:U6"/>
    <mergeCell ref="A7:C8"/>
    <mergeCell ref="D7:I8"/>
    <mergeCell ref="J7:O8"/>
    <mergeCell ref="P7:U8"/>
    <mergeCell ref="A4:A5"/>
  </mergeCells>
  <printOptions/>
  <pageMargins left="0.1968503937007874" right="0" top="0.2" bottom="0.2" header="0.2" footer="0.15748031496062992"/>
  <pageSetup horizontalDpi="600" verticalDpi="600" orientation="landscape" paperSize="9" scale="5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2015-12-21T09:58:16Z</dcterms:created>
  <dcterms:modified xsi:type="dcterms:W3CDTF">2015-12-21T09:58:53Z</dcterms:modified>
  <cp:category/>
  <cp:version/>
  <cp:contentType/>
  <cp:contentStatus/>
</cp:coreProperties>
</file>